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fa65864dfb3ee1/Pulpit/"/>
    </mc:Choice>
  </mc:AlternateContent>
  <xr:revisionPtr revIDLastSave="33" documentId="13_ncr:1_{B939BCC4-1489-4D83-9524-AC55790A561B}" xr6:coauthVersionLast="47" xr6:coauthVersionMax="47" xr10:uidLastSave="{FC7890D3-F48A-4F03-8BBB-5F2067B3D920}"/>
  <bookViews>
    <workbookView xWindow="-108" yWindow="-108" windowWidth="23256" windowHeight="12576" xr2:uid="{00000000-000D-0000-FFFF-FFFF00000000}"/>
  </bookViews>
  <sheets>
    <sheet name="wzór rozkładu" sheetId="1" r:id="rId1"/>
    <sheet name="legenda - pomocniczo" sheetId="2" r:id="rId2"/>
  </sheets>
  <definedNames>
    <definedName name="_xlnm.Print_Area" localSheetId="0">'wzór rozkładu'!$A$1:$AB$45</definedName>
  </definedNames>
  <calcPr calcId="181029"/>
</workbook>
</file>

<file path=xl/calcChain.xml><?xml version="1.0" encoding="utf-8"?>
<calcChain xmlns="http://schemas.openxmlformats.org/spreadsheetml/2006/main">
  <c r="Q17" i="1" l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N17" i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M17" i="1"/>
  <c r="AB17" i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A17" i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Z17" i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Y17" i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X17" i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W17" i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V17" i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U17" i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T17" i="1" l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S17" i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R17" i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P17" i="1" l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O17" i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M18" i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I17" i="1"/>
  <c r="I18" i="1" s="1"/>
  <c r="I19" i="1" s="1"/>
  <c r="I20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G17" i="1"/>
  <c r="G18" i="1" s="1"/>
  <c r="G19" i="1" s="1"/>
  <c r="G20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</calcChain>
</file>

<file path=xl/sharedStrings.xml><?xml version="1.0" encoding="utf-8"?>
<sst xmlns="http://schemas.openxmlformats.org/spreadsheetml/2006/main" count="216" uniqueCount="166">
  <si>
    <t>Pieczęć Organu wydającego zezwolenie</t>
  </si>
  <si>
    <t>Data ważności rozkładu</t>
  </si>
  <si>
    <t xml:space="preserve">NAZWA LINII KOMUNIKACYJNEJ </t>
  </si>
  <si>
    <t>LP</t>
  </si>
  <si>
    <t>Nazwa miejscowości wg rejestru terytorialnego</t>
  </si>
  <si>
    <t>Nazwa dworca lub przystanku komunikacyjnego</t>
  </si>
  <si>
    <t>Odległości między przystankami</t>
  </si>
  <si>
    <t xml:space="preserve">Czas przejazdu między przystankami </t>
  </si>
  <si>
    <t>Czas postoju na dworcach</t>
  </si>
  <si>
    <t>Kursy
(1. Numer kursu / 2. Symbol)</t>
  </si>
  <si>
    <t>Odległości narastająco dla całej linii</t>
  </si>
  <si>
    <t>Czas przejazdu narastająco dla całej linii</t>
  </si>
  <si>
    <t>Podpis przedsiębiorcy</t>
  </si>
  <si>
    <t>A</t>
  </si>
  <si>
    <t>kursuje od poniedziałku do piątku</t>
  </si>
  <si>
    <t>B</t>
  </si>
  <si>
    <t xml:space="preserve"> kursuje od poniedziałku do piątku oraz w niedzielę</t>
  </si>
  <si>
    <t>C</t>
  </si>
  <si>
    <t>kursuje w soboty, niedziele i święta</t>
  </si>
  <si>
    <t xml:space="preserve">D </t>
  </si>
  <si>
    <t>kursuje od poniedziałku do piątku oprócz świąt</t>
  </si>
  <si>
    <t xml:space="preserve">E </t>
  </si>
  <si>
    <t>kursuje od poniedziałku do soboty oprócz świąt</t>
  </si>
  <si>
    <t xml:space="preserve">H </t>
  </si>
  <si>
    <t>kursuje codziennie w okresie ferii letnich i zimowych oraz szkolnych przerw świątecznych</t>
  </si>
  <si>
    <t>L</t>
  </si>
  <si>
    <t xml:space="preserve"> kursuje w okresie ferii letnich</t>
  </si>
  <si>
    <t>S</t>
  </si>
  <si>
    <t xml:space="preserve"> kursuje w dni nauki szkolnej</t>
  </si>
  <si>
    <t>+</t>
  </si>
  <si>
    <t xml:space="preserve"> kursuje w dni wolne od pracy (niedziele i święta)</t>
  </si>
  <si>
    <t xml:space="preserve"> kursuje w poniedziałki</t>
  </si>
  <si>
    <t xml:space="preserve"> kursuje we wtorki</t>
  </si>
  <si>
    <t xml:space="preserve"> kursuje w środy</t>
  </si>
  <si>
    <t xml:space="preserve"> kursuje w czwartki</t>
  </si>
  <si>
    <t>kursuje w piątki</t>
  </si>
  <si>
    <t>kursuje w soboty</t>
  </si>
  <si>
    <t xml:space="preserve"> kursuje w niedziele</t>
  </si>
  <si>
    <t xml:space="preserve"> 1-4</t>
  </si>
  <si>
    <r>
      <t xml:space="preserve"> kursuje od poniedziałku do czwartku</t>
    </r>
    <r>
      <rPr>
        <sz val="6.5"/>
        <rFont val="TimesNewRomanPSMT"/>
      </rPr>
      <t>2)</t>
    </r>
  </si>
  <si>
    <t xml:space="preserve"> ½</t>
  </si>
  <si>
    <r>
      <t xml:space="preserve"> kursuje z poniedziałku na wtorek</t>
    </r>
    <r>
      <rPr>
        <sz val="6.5"/>
        <rFont val="TimesNewRomanPSMT"/>
      </rPr>
      <t>3)</t>
    </r>
  </si>
  <si>
    <t xml:space="preserve">a </t>
  </si>
  <si>
    <t>nie kursuje w pierwszy dzień Świąt Wielkanocnych oraz w dniu 25.XII</t>
  </si>
  <si>
    <t xml:space="preserve"> b </t>
  </si>
  <si>
    <t>nie kursuje w dniu 1.I, w pierwszy dzień Świąt Wielkanocnych i w dniu 25.XII</t>
  </si>
  <si>
    <t xml:space="preserve"> c</t>
  </si>
  <si>
    <t xml:space="preserve"> nie kursuje w dniu 1.I, w pierwszy dzień Świąt Wielkanocnych oraz w dniach 25 i 26.XII</t>
  </si>
  <si>
    <t>d</t>
  </si>
  <si>
    <t xml:space="preserve"> nie kursuje w dniu 1.I, w pierwszy i drugi dzień Świąt Wielkanocnych oraz w dniach 25 i 26 XII</t>
  </si>
  <si>
    <t xml:space="preserve">e </t>
  </si>
  <si>
    <t>nie kursuje w okresie ferii letnich</t>
  </si>
  <si>
    <t xml:space="preserve"> nie kursuje w okresie ferii letnich i zimowych oraz szkolnych przerw świątecznych</t>
  </si>
  <si>
    <t xml:space="preserve">g </t>
  </si>
  <si>
    <t>nie kursuje w dniu 24.XII</t>
  </si>
  <si>
    <t>h</t>
  </si>
  <si>
    <t xml:space="preserve"> nie kursuje w Wielką Sobotę oraz w dniu 24.XII</t>
  </si>
  <si>
    <t xml:space="preserve"> i </t>
  </si>
  <si>
    <t>nie kursuje w dniu 26.XII</t>
  </si>
  <si>
    <t xml:space="preserve">j </t>
  </si>
  <si>
    <t>nie kursuje w dniu 27.XII</t>
  </si>
  <si>
    <t xml:space="preserve"> k</t>
  </si>
  <si>
    <t xml:space="preserve"> nie kursuje w drugi dzień Świąt Wielkanocnych oraz w dniu 26.XII</t>
  </si>
  <si>
    <t xml:space="preserve">l </t>
  </si>
  <si>
    <t>nie kursuje w dniu 31.XII</t>
  </si>
  <si>
    <t xml:space="preserve">m </t>
  </si>
  <si>
    <t>nie kursuje w dniach 24 i 31.XII</t>
  </si>
  <si>
    <t xml:space="preserve"> n </t>
  </si>
  <si>
    <t>nie kursuje w Wielką Sobotę oraz w dniach 24 i 31.XII</t>
  </si>
  <si>
    <t xml:space="preserve"> r </t>
  </si>
  <si>
    <t>nie kursuje w okresie ferii zimowych oraz szkolnych przerw świątecznych</t>
  </si>
  <si>
    <t xml:space="preserve">t </t>
  </si>
  <si>
    <t>nie kursuje w okresie szkolnych przerw świątecznych</t>
  </si>
  <si>
    <t xml:space="preserve"> w</t>
  </si>
  <si>
    <t xml:space="preserve"> nie kursuje w dzień Bożego Ciała</t>
  </si>
  <si>
    <t xml:space="preserve">z </t>
  </si>
  <si>
    <t>nie kursuje w piątek po dniu Bożego Ciała</t>
  </si>
  <si>
    <t xml:space="preserve">P </t>
  </si>
  <si>
    <t>kurs pospieszny</t>
  </si>
  <si>
    <t xml:space="preserve">V </t>
  </si>
  <si>
    <r>
      <t>kurs przyspieszony</t>
    </r>
    <r>
      <rPr>
        <sz val="6.5"/>
        <rFont val="TimesNewRomanPSMT"/>
      </rPr>
      <t>4)</t>
    </r>
  </si>
  <si>
    <t xml:space="preserve">Ex </t>
  </si>
  <si>
    <t>kurs ekspresowy</t>
  </si>
  <si>
    <t xml:space="preserve">Int. </t>
  </si>
  <si>
    <t>kurs międzynarodowy</t>
  </si>
  <si>
    <t>pogrubiony druk oznacza godzinę przyjazdu lub odjazdu środka transportowego w komunikacji przyspieszonej, pospiesznej i ekspresowej</t>
  </si>
  <si>
    <t>podkreślenie godziny oznacza, że kurs obsługuje pojazd niskopodłogowy</t>
  </si>
  <si>
    <t xml:space="preserve"> o </t>
  </si>
  <si>
    <t>odjazd</t>
  </si>
  <si>
    <t xml:space="preserve">p </t>
  </si>
  <si>
    <t>przyjazd</t>
  </si>
  <si>
    <t>kolor czarny</t>
  </si>
  <si>
    <t xml:space="preserve"> komunikacja zwykła, przyspieszona/pociąg osobowy</t>
  </si>
  <si>
    <t>kolor czerwony</t>
  </si>
  <si>
    <t xml:space="preserve"> komunikacja pospieszna, ekspresowa/pociąg pospieszny, ekspresowy</t>
  </si>
  <si>
    <t xml:space="preserve">1) Symbole i oznaczenia określone w wykazie mogą być użyte w rozkładzie jazdy również poprzez ich umieszczenie w ramce, np. w kształcie kwadratu lub koła.
2) Jeżeli komunikacja kursuje przez dwa lub więcej kolejnych dni, to symbole dni kursowania oddziela się znakiem „-”; jeżeli komunikacja kursuje w różne dni, to symbole dni tygodnia oddziela się przecinkiem.
3) Jeżeli komunikacja rozpoczyna się jednego dnia tygodnia i kończy dnia następnego, kurs oznacza się symbolem tych dni tygodnia przedzielonych znakiem „/”.
4) Dotyczy kursów wykonywanych w transporcie drogowym.
</t>
  </si>
  <si>
    <t>Nazwa i adres przedsiębiorcy</t>
  </si>
  <si>
    <t>D -kursuje od poniedziałku do piątku oprócz świąt</t>
  </si>
  <si>
    <t>……………………………</t>
  </si>
  <si>
    <t xml:space="preserve">Legenda: </t>
  </si>
  <si>
    <t>Numer przystanku</t>
  </si>
  <si>
    <t>55</t>
  </si>
  <si>
    <t>57</t>
  </si>
  <si>
    <t>59</t>
  </si>
  <si>
    <t>61</t>
  </si>
  <si>
    <t>63</t>
  </si>
  <si>
    <t>65</t>
  </si>
  <si>
    <t>04</t>
  </si>
  <si>
    <t>JANKOWICE</t>
  </si>
  <si>
    <t>OLSZYNY</t>
  </si>
  <si>
    <t>BABICE</t>
  </si>
  <si>
    <t>WYGIEŁZÓW</t>
  </si>
  <si>
    <t>PŁAZA</t>
  </si>
  <si>
    <t>CHRZANÓW</t>
  </si>
  <si>
    <t>Osoba zarządzająca transportem - Sala Andrzej</t>
  </si>
  <si>
    <t>komunikacja zwykła</t>
  </si>
  <si>
    <t>Firma Przewozowa ''AN-MAR''</t>
  </si>
  <si>
    <t>Andrzej Sala</t>
  </si>
  <si>
    <t>32-566 Kwaczała</t>
  </si>
  <si>
    <t>ul.Pr. Wyszyńskiego 13,</t>
  </si>
  <si>
    <t xml:space="preserve">JANKOWICE </t>
  </si>
  <si>
    <t>JANKOWICE ŚCIONKA</t>
  </si>
  <si>
    <t>OLSZYNY WIEŚ</t>
  </si>
  <si>
    <t>BABICE UG</t>
  </si>
  <si>
    <t>WYGIEŁZÓW I</t>
  </si>
  <si>
    <t>PŁAZA DOLNA I</t>
  </si>
  <si>
    <t>PŁAZA DOLNA II</t>
  </si>
  <si>
    <t>PŁAZA ROLE</t>
  </si>
  <si>
    <t>PŁAZA GÓRNA KOŚCIÓŁ</t>
  </si>
  <si>
    <t>PŁAZA CMENTARZ</t>
  </si>
  <si>
    <t>PŁAZA DZIAŁKI</t>
  </si>
  <si>
    <t>PŁAZA WAPIENNIK I</t>
  </si>
  <si>
    <t>PŁAZA WAPIENNIK II</t>
  </si>
  <si>
    <t>CHRZANÓW KOŚCIELEC LAS</t>
  </si>
  <si>
    <t>CHRZANÓW KOŚCIELEC</t>
  </si>
  <si>
    <t>CHRZANÓW KOŚCIELEC STAW</t>
  </si>
  <si>
    <t>CHRZANÓW SZPITAL</t>
  </si>
  <si>
    <t>CHRZANÓW SZPITALNA</t>
  </si>
  <si>
    <t>87</t>
  </si>
  <si>
    <t>85</t>
  </si>
  <si>
    <t>83</t>
  </si>
  <si>
    <t>81</t>
  </si>
  <si>
    <t>79</t>
  </si>
  <si>
    <t>77</t>
  </si>
  <si>
    <t>75</t>
  </si>
  <si>
    <t>73</t>
  </si>
  <si>
    <t>71</t>
  </si>
  <si>
    <t>69</t>
  </si>
  <si>
    <t>67</t>
  </si>
  <si>
    <t>D</t>
  </si>
  <si>
    <t>C-kursuje w soboty,niedziele i swieta</t>
  </si>
  <si>
    <t xml:space="preserve"> JANKOWICE - CHRZANÓW</t>
  </si>
  <si>
    <t>f -</t>
  </si>
  <si>
    <t>Liczba pojazdów niezbędnych do wykonywania codziennych przewozów, zgodnie z rozkładem jazdy: 2</t>
  </si>
  <si>
    <t>Kategoria drogi</t>
  </si>
  <si>
    <t>DW</t>
  </si>
  <si>
    <t>DP</t>
  </si>
  <si>
    <t>44</t>
  </si>
  <si>
    <t>DC</t>
  </si>
  <si>
    <t>BABICE ZAKOPIAŃSKA</t>
  </si>
  <si>
    <t>01</t>
  </si>
  <si>
    <t>DK</t>
  </si>
  <si>
    <t>68</t>
  </si>
  <si>
    <t>CHRZANÓW TRZEBIŃSKA</t>
  </si>
  <si>
    <t>6 - kursuje w soboty</t>
  </si>
  <si>
    <t xml:space="preserve">                                                                         Załącznik do                                                                    zezwolenie Nr:               data zatwierdzenia: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</si>
</sst>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  <charset val="238"/>
    </font>
    <font>
      <sz val="8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i/>
      <sz val="6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sz val="7"/>
      <name val="Arial"/>
      <family val="2"/>
      <charset val="238"/>
    </font>
    <font>
      <b/>
      <i/>
      <sz val="8"/>
      <name val="Arial"/>
      <family val="2"/>
      <charset val="238"/>
    </font>
    <font>
      <b/>
      <sz val="7"/>
      <name val="Arial"/>
      <family val="2"/>
      <charset val="238"/>
    </font>
    <font>
      <u/>
      <sz val="7"/>
      <name val="Arial"/>
      <family val="2"/>
      <charset val="238"/>
    </font>
    <font>
      <sz val="9"/>
      <name val="TimesNewRomanPSMT"/>
    </font>
    <font>
      <sz val="6.5"/>
      <name val="TimesNewRomanPSMT"/>
    </font>
    <font>
      <b/>
      <sz val="9"/>
      <name val="TimesNewRomanPS-BoldMT"/>
    </font>
    <font>
      <sz val="11"/>
      <name val="Arial"/>
      <family val="2"/>
      <charset val="238"/>
    </font>
    <font>
      <sz val="6"/>
      <name val="Arial"/>
      <family val="2"/>
      <charset val="238"/>
    </font>
    <font>
      <sz val="8"/>
      <name val="Arial"/>
      <family val="2"/>
      <charset val="238"/>
    </font>
    <font>
      <b/>
      <sz val="12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8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6"/>
      <name val="Arial"/>
      <family val="2"/>
      <charset val="238"/>
    </font>
    <font>
      <b/>
      <sz val="5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49" fontId="9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1" fillId="0" borderId="0" xfId="0" applyFont="1"/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20" fontId="13" fillId="0" borderId="12" xfId="0" applyNumberFormat="1" applyFont="1" applyBorder="1" applyAlignment="1">
      <alignment horizontal="center" vertical="center" wrapText="1"/>
    </xf>
    <xf numFmtId="20" fontId="11" fillId="0" borderId="12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7" fillId="0" borderId="0" xfId="0" applyFont="1"/>
    <xf numFmtId="0" fontId="17" fillId="0" borderId="2" xfId="0" applyFont="1" applyBorder="1"/>
    <xf numFmtId="0" fontId="17" fillId="0" borderId="3" xfId="0" applyFont="1" applyBorder="1"/>
    <xf numFmtId="0" fontId="17" fillId="0" borderId="5" xfId="0" applyFont="1" applyBorder="1"/>
    <xf numFmtId="0" fontId="16" fillId="0" borderId="0" xfId="0" applyFont="1"/>
    <xf numFmtId="0" fontId="18" fillId="0" borderId="8" xfId="0" applyFont="1" applyBorder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left"/>
    </xf>
    <xf numFmtId="0" fontId="22" fillId="0" borderId="0" xfId="0" applyFont="1"/>
    <xf numFmtId="0" fontId="5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9" fillId="0" borderId="0" xfId="0" applyFont="1" applyAlignment="1">
      <alignment horizontal="left" vertical="center"/>
    </xf>
    <xf numFmtId="0" fontId="6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20" fontId="22" fillId="0" borderId="19" xfId="0" applyNumberFormat="1" applyFont="1" applyBorder="1" applyAlignment="1">
      <alignment horizontal="center" vertical="center" wrapText="1"/>
    </xf>
    <xf numFmtId="0" fontId="22" fillId="0" borderId="19" xfId="0" applyFont="1" applyBorder="1"/>
    <xf numFmtId="49" fontId="22" fillId="0" borderId="19" xfId="0" applyNumberFormat="1" applyFont="1" applyBorder="1"/>
    <xf numFmtId="20" fontId="22" fillId="0" borderId="19" xfId="0" applyNumberFormat="1" applyFont="1" applyBorder="1"/>
    <xf numFmtId="20" fontId="22" fillId="0" borderId="19" xfId="0" applyNumberFormat="1" applyFont="1" applyBorder="1" applyAlignment="1">
      <alignment horizontal="right"/>
    </xf>
    <xf numFmtId="0" fontId="22" fillId="0" borderId="19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20" fontId="22" fillId="0" borderId="19" xfId="0" applyNumberFormat="1" applyFont="1" applyBorder="1" applyAlignment="1">
      <alignment horizontal="right"/>
    </xf>
    <xf numFmtId="0" fontId="22" fillId="0" borderId="19" xfId="0" applyFont="1" applyBorder="1" applyAlignment="1">
      <alignment horizontal="right"/>
    </xf>
    <xf numFmtId="0" fontId="22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6" fillId="2" borderId="1" xfId="0" applyFont="1" applyFill="1" applyBorder="1" applyAlignment="1">
      <alignment horizontal="left" vertical="justify" wrapText="1"/>
    </xf>
    <xf numFmtId="0" fontId="15" fillId="2" borderId="2" xfId="0" applyFont="1" applyFill="1" applyBorder="1" applyAlignment="1">
      <alignment horizontal="left" vertical="justify" wrapText="1"/>
    </xf>
    <xf numFmtId="0" fontId="15" fillId="2" borderId="4" xfId="0" applyFont="1" applyFill="1" applyBorder="1" applyAlignment="1">
      <alignment horizontal="left" vertical="justify" wrapText="1"/>
    </xf>
    <xf numFmtId="0" fontId="15" fillId="2" borderId="0" xfId="0" applyFont="1" applyFill="1" applyAlignment="1">
      <alignment horizontal="left" vertical="justify" wrapText="1"/>
    </xf>
    <xf numFmtId="0" fontId="15" fillId="2" borderId="15" xfId="0" applyFont="1" applyFill="1" applyBorder="1" applyAlignment="1">
      <alignment horizontal="left" vertical="justify" wrapText="1"/>
    </xf>
    <xf numFmtId="0" fontId="15" fillId="2" borderId="16" xfId="0" applyFont="1" applyFill="1" applyBorder="1" applyAlignment="1">
      <alignment horizontal="left" vertical="justify" wrapText="1"/>
    </xf>
    <xf numFmtId="0" fontId="14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4"/>
  <sheetViews>
    <sheetView tabSelected="1" topLeftCell="A10" zoomScale="122" zoomScaleNormal="122" zoomScaleSheetLayoutView="200" workbookViewId="0">
      <selection activeCell="G36" sqref="G36"/>
    </sheetView>
  </sheetViews>
  <sheetFormatPr defaultRowHeight="13.2"/>
  <cols>
    <col min="1" max="1" width="2.5546875" customWidth="1"/>
    <col min="2" max="2" width="10.5546875" customWidth="1"/>
    <col min="3" max="3" width="5" customWidth="1"/>
    <col min="4" max="4" width="17" customWidth="1"/>
    <col min="5" max="5" width="4.88671875" customWidth="1"/>
    <col min="6" max="6" width="6.88671875" customWidth="1"/>
    <col min="7" max="7" width="6.33203125" customWidth="1"/>
    <col min="8" max="9" width="7.33203125" customWidth="1"/>
    <col min="10" max="10" width="4" customWidth="1"/>
    <col min="11" max="11" width="1.109375" customWidth="1"/>
    <col min="12" max="12" width="4.88671875" customWidth="1"/>
    <col min="13" max="14" width="4.5546875" customWidth="1"/>
    <col min="15" max="15" width="4.44140625" customWidth="1"/>
    <col min="16" max="17" width="4.5546875" customWidth="1"/>
    <col min="18" max="18" width="4.6640625" customWidth="1"/>
    <col min="19" max="19" width="4.5546875" customWidth="1"/>
    <col min="20" max="20" width="4.44140625" customWidth="1"/>
    <col min="21" max="23" width="4.33203125" customWidth="1"/>
    <col min="24" max="24" width="3.88671875" customWidth="1"/>
    <col min="25" max="28" width="4.109375" customWidth="1"/>
  </cols>
  <sheetData>
    <row r="1" spans="1:28" ht="12.75" customHeight="1">
      <c r="A1" s="1"/>
      <c r="C1" s="35"/>
      <c r="D1" s="35"/>
      <c r="E1" s="35"/>
    </row>
    <row r="2" spans="1:28" ht="3.75" customHeight="1">
      <c r="A2" s="2"/>
      <c r="B2" s="36"/>
      <c r="C2" s="36"/>
      <c r="D2" s="37"/>
      <c r="E2" s="36"/>
      <c r="F2" s="2"/>
      <c r="G2" s="3"/>
      <c r="H2" s="3"/>
      <c r="I2" s="3"/>
      <c r="J2" s="3"/>
      <c r="K2" s="5"/>
      <c r="L2" s="4"/>
      <c r="M2" s="2"/>
      <c r="N2" s="3"/>
      <c r="O2" s="3"/>
      <c r="P2" s="3"/>
      <c r="Q2" s="3"/>
      <c r="R2" s="3"/>
      <c r="S2" s="3"/>
      <c r="T2" s="4"/>
      <c r="U2" s="74" t="s">
        <v>165</v>
      </c>
      <c r="V2" s="75"/>
      <c r="W2" s="75"/>
      <c r="X2" s="75"/>
      <c r="Y2" s="75"/>
      <c r="Z2" s="75"/>
      <c r="AA2" s="75"/>
      <c r="AB2" s="75"/>
    </row>
    <row r="3" spans="1:28" ht="15.75" customHeight="1">
      <c r="A3" s="6"/>
      <c r="B3" s="41" t="s">
        <v>116</v>
      </c>
      <c r="C3" s="35"/>
      <c r="D3" s="38"/>
      <c r="E3" s="35"/>
      <c r="F3" s="6"/>
      <c r="K3" s="8"/>
      <c r="L3" s="7"/>
      <c r="M3" s="6"/>
      <c r="T3" s="7"/>
      <c r="U3" s="76"/>
      <c r="V3" s="77"/>
      <c r="W3" s="77"/>
      <c r="X3" s="77"/>
      <c r="Y3" s="77"/>
      <c r="Z3" s="77"/>
      <c r="AA3" s="77"/>
      <c r="AB3" s="77"/>
    </row>
    <row r="4" spans="1:28" ht="2.25" customHeight="1">
      <c r="A4" s="6"/>
      <c r="B4" s="35"/>
      <c r="C4" s="35"/>
      <c r="D4" s="38"/>
      <c r="E4" s="35"/>
      <c r="F4" s="6"/>
      <c r="K4" s="8"/>
      <c r="L4" s="7"/>
      <c r="M4" s="6"/>
      <c r="T4" s="7"/>
      <c r="U4" s="76"/>
      <c r="V4" s="77"/>
      <c r="W4" s="77"/>
      <c r="X4" s="77"/>
      <c r="Y4" s="77"/>
      <c r="Z4" s="77"/>
      <c r="AA4" s="77"/>
      <c r="AB4" s="77"/>
    </row>
    <row r="5" spans="1:28" ht="14.25" customHeight="1">
      <c r="A5" s="6"/>
      <c r="B5" s="43" t="s">
        <v>117</v>
      </c>
      <c r="C5" s="35"/>
      <c r="D5" s="38"/>
      <c r="E5" s="35"/>
      <c r="F5" s="6"/>
      <c r="K5" s="8"/>
      <c r="L5" s="7"/>
      <c r="M5" s="6"/>
      <c r="T5" s="7"/>
      <c r="U5" s="76"/>
      <c r="V5" s="77"/>
      <c r="W5" s="77"/>
      <c r="X5" s="77"/>
      <c r="Y5" s="77"/>
      <c r="Z5" s="77"/>
      <c r="AA5" s="77"/>
      <c r="AB5" s="77"/>
    </row>
    <row r="6" spans="1:28" ht="15">
      <c r="A6" s="6"/>
      <c r="B6" s="42" t="s">
        <v>119</v>
      </c>
      <c r="C6" s="35"/>
      <c r="D6" s="35"/>
      <c r="E6" s="35"/>
      <c r="F6" s="6"/>
      <c r="L6" s="7"/>
      <c r="M6" s="6"/>
      <c r="T6" s="7"/>
      <c r="U6" s="76"/>
      <c r="V6" s="77"/>
      <c r="W6" s="77"/>
      <c r="X6" s="77"/>
      <c r="Y6" s="77"/>
      <c r="Z6" s="77"/>
      <c r="AA6" s="77"/>
      <c r="AB6" s="77"/>
    </row>
    <row r="7" spans="1:28" ht="15">
      <c r="A7" s="6"/>
      <c r="B7" s="42" t="s">
        <v>118</v>
      </c>
      <c r="C7" s="35"/>
      <c r="D7" s="35"/>
      <c r="E7" s="35"/>
      <c r="F7" s="6"/>
      <c r="L7" s="7"/>
      <c r="M7" s="6"/>
      <c r="T7" s="7"/>
      <c r="U7" s="76"/>
      <c r="V7" s="77"/>
      <c r="W7" s="77"/>
      <c r="X7" s="77"/>
      <c r="Y7" s="77"/>
      <c r="Z7" s="77"/>
      <c r="AA7" s="77"/>
      <c r="AB7" s="77"/>
    </row>
    <row r="8" spans="1:28" ht="13.5" customHeight="1">
      <c r="A8" s="63" t="s">
        <v>96</v>
      </c>
      <c r="B8" s="64"/>
      <c r="C8" s="64"/>
      <c r="D8" s="65"/>
      <c r="E8" s="31"/>
      <c r="F8" s="63" t="s">
        <v>0</v>
      </c>
      <c r="G8" s="64"/>
      <c r="H8" s="64"/>
      <c r="I8" s="64"/>
      <c r="J8" s="64"/>
      <c r="K8" s="64"/>
      <c r="L8" s="65"/>
      <c r="M8" s="63" t="s">
        <v>1</v>
      </c>
      <c r="N8" s="64"/>
      <c r="O8" s="64"/>
      <c r="P8" s="64"/>
      <c r="Q8" s="64"/>
      <c r="R8" s="64"/>
      <c r="S8" s="64"/>
      <c r="T8" s="65"/>
      <c r="U8" s="78"/>
      <c r="V8" s="79"/>
      <c r="W8" s="79"/>
      <c r="X8" s="79"/>
      <c r="Y8" s="79"/>
      <c r="Z8" s="79"/>
      <c r="AA8" s="79"/>
      <c r="AB8" s="79"/>
    </row>
    <row r="9" spans="1:28" ht="13.5" customHeight="1">
      <c r="A9" s="10"/>
      <c r="B9" s="10"/>
      <c r="C9" s="10"/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9"/>
      <c r="V9" s="9"/>
      <c r="W9" s="9"/>
      <c r="X9" s="9"/>
      <c r="Y9" s="9"/>
      <c r="Z9" s="9"/>
      <c r="AA9" s="9"/>
      <c r="AB9" s="9"/>
    </row>
    <row r="10" spans="1:28" ht="16.5" customHeight="1">
      <c r="A10" s="66" t="s">
        <v>2</v>
      </c>
      <c r="B10" s="67"/>
      <c r="C10" s="67"/>
      <c r="D10" s="68"/>
      <c r="E10" s="33"/>
      <c r="F10" s="12"/>
      <c r="G10" s="40" t="s">
        <v>151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>
      <c r="A11" s="72" t="s">
        <v>115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</row>
    <row r="12" spans="1:28" ht="16.5" customHeight="1">
      <c r="A12" s="69"/>
      <c r="B12" s="70"/>
      <c r="C12" s="70"/>
      <c r="D12" s="71"/>
      <c r="E12" s="34"/>
      <c r="F12" s="12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28" s="14" customFormat="1" ht="32.25" customHeight="1">
      <c r="A13" s="62" t="s">
        <v>3</v>
      </c>
      <c r="B13" s="62" t="s">
        <v>4</v>
      </c>
      <c r="C13" s="49" t="s">
        <v>100</v>
      </c>
      <c r="D13" s="62" t="s">
        <v>5</v>
      </c>
      <c r="E13" s="49" t="s">
        <v>154</v>
      </c>
      <c r="F13" s="62" t="s">
        <v>6</v>
      </c>
      <c r="G13" s="62"/>
      <c r="H13" s="62" t="s">
        <v>7</v>
      </c>
      <c r="I13" s="62"/>
      <c r="J13" s="62" t="s">
        <v>8</v>
      </c>
      <c r="K13" s="62" t="s">
        <v>9</v>
      </c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</row>
    <row r="14" spans="1:28" s="14" customFormat="1" ht="20.25" customHeight="1">
      <c r="A14" s="62"/>
      <c r="B14" s="62"/>
      <c r="C14" s="49"/>
      <c r="D14" s="62"/>
      <c r="E14" s="49"/>
      <c r="F14" s="62" t="s">
        <v>6</v>
      </c>
      <c r="G14" s="62" t="s">
        <v>10</v>
      </c>
      <c r="H14" s="62" t="s">
        <v>7</v>
      </c>
      <c r="I14" s="62" t="s">
        <v>11</v>
      </c>
      <c r="J14" s="62"/>
      <c r="K14" s="49">
        <v>1</v>
      </c>
      <c r="L14" s="50">
        <v>1</v>
      </c>
      <c r="M14" s="50">
        <v>2</v>
      </c>
      <c r="N14" s="50">
        <v>3</v>
      </c>
      <c r="O14" s="50">
        <v>4</v>
      </c>
      <c r="P14" s="50">
        <v>5</v>
      </c>
      <c r="Q14" s="50">
        <v>6</v>
      </c>
      <c r="R14" s="50">
        <v>7</v>
      </c>
      <c r="S14" s="50">
        <v>8</v>
      </c>
      <c r="T14" s="50">
        <v>9</v>
      </c>
      <c r="U14" s="50">
        <v>10</v>
      </c>
      <c r="V14" s="50">
        <v>11</v>
      </c>
      <c r="W14" s="50">
        <v>12</v>
      </c>
      <c r="X14" s="50">
        <v>13</v>
      </c>
      <c r="Y14" s="50">
        <v>14</v>
      </c>
      <c r="Z14" s="50">
        <v>15</v>
      </c>
      <c r="AA14" s="50">
        <v>16</v>
      </c>
      <c r="AB14" s="50">
        <v>17</v>
      </c>
    </row>
    <row r="15" spans="1:28" s="14" customFormat="1" ht="23.25" customHeight="1">
      <c r="A15" s="62"/>
      <c r="B15" s="62"/>
      <c r="C15" s="49"/>
      <c r="D15" s="62"/>
      <c r="E15" s="49"/>
      <c r="F15" s="62"/>
      <c r="G15" s="62"/>
      <c r="H15" s="62"/>
      <c r="I15" s="62"/>
      <c r="J15" s="62"/>
      <c r="K15" s="49">
        <v>2</v>
      </c>
      <c r="L15" s="50" t="s">
        <v>158</v>
      </c>
      <c r="M15" s="50" t="s">
        <v>149</v>
      </c>
      <c r="N15" s="50">
        <v>6</v>
      </c>
      <c r="O15" s="50" t="s">
        <v>149</v>
      </c>
      <c r="P15" s="50" t="s">
        <v>149</v>
      </c>
      <c r="Q15" s="50" t="s">
        <v>17</v>
      </c>
      <c r="R15" s="50" t="s">
        <v>149</v>
      </c>
      <c r="S15" s="51" t="s">
        <v>149</v>
      </c>
      <c r="T15" s="50" t="s">
        <v>149</v>
      </c>
      <c r="U15" s="50" t="s">
        <v>149</v>
      </c>
      <c r="V15" s="50" t="s">
        <v>158</v>
      </c>
      <c r="W15" s="50" t="s">
        <v>149</v>
      </c>
      <c r="X15" s="50" t="s">
        <v>149</v>
      </c>
      <c r="Y15" s="50" t="s">
        <v>149</v>
      </c>
      <c r="Z15" s="50" t="s">
        <v>158</v>
      </c>
      <c r="AA15" s="50" t="s">
        <v>149</v>
      </c>
      <c r="AB15" s="50" t="s">
        <v>149</v>
      </c>
    </row>
    <row r="16" spans="1:28" s="15" customFormat="1" ht="9" customHeight="1">
      <c r="A16" s="52">
        <v>1</v>
      </c>
      <c r="B16" s="53" t="s">
        <v>108</v>
      </c>
      <c r="C16" s="53" t="s">
        <v>101</v>
      </c>
      <c r="D16" s="52" t="s">
        <v>120</v>
      </c>
      <c r="E16" s="52" t="s">
        <v>155</v>
      </c>
      <c r="F16" s="52">
        <v>0</v>
      </c>
      <c r="G16" s="52">
        <v>0</v>
      </c>
      <c r="H16" s="54">
        <v>0</v>
      </c>
      <c r="I16" s="54">
        <v>0</v>
      </c>
      <c r="J16" s="52"/>
      <c r="K16" s="58">
        <v>0.21527777777777779</v>
      </c>
      <c r="L16" s="59"/>
      <c r="M16" s="54">
        <v>0.25347222222222221</v>
      </c>
      <c r="N16" s="54">
        <v>0.2638888888888889</v>
      </c>
      <c r="O16" s="54">
        <v>0.28125</v>
      </c>
      <c r="P16" s="54">
        <v>0.33680555555555558</v>
      </c>
      <c r="Q16" s="54">
        <v>0.34375</v>
      </c>
      <c r="R16" s="54">
        <v>0.3576388888888889</v>
      </c>
      <c r="S16" s="54">
        <v>0.40625</v>
      </c>
      <c r="T16" s="54">
        <v>0.4513888888888889</v>
      </c>
      <c r="U16" s="54">
        <v>0.52777777777777779</v>
      </c>
      <c r="V16" s="54">
        <v>0.56944444444444442</v>
      </c>
      <c r="W16" s="54">
        <v>0.62152777777777779</v>
      </c>
      <c r="X16" s="54">
        <v>0.65625</v>
      </c>
      <c r="Y16" s="54">
        <v>0.67708333333333337</v>
      </c>
      <c r="Z16" s="54">
        <v>0.71875</v>
      </c>
      <c r="AA16" s="54">
        <v>0.78819444444444453</v>
      </c>
      <c r="AB16" s="54">
        <v>0.86805555555555547</v>
      </c>
    </row>
    <row r="17" spans="1:28" s="15" customFormat="1" ht="8.25" customHeight="1">
      <c r="A17" s="52">
        <v>2</v>
      </c>
      <c r="B17" s="53" t="s">
        <v>108</v>
      </c>
      <c r="C17" s="53" t="s">
        <v>102</v>
      </c>
      <c r="D17" s="52" t="s">
        <v>121</v>
      </c>
      <c r="E17" s="52" t="s">
        <v>155</v>
      </c>
      <c r="F17" s="52">
        <v>0.7</v>
      </c>
      <c r="G17" s="52">
        <f t="shared" ref="G17:G36" si="0">SUM(G16+F17)</f>
        <v>0.7</v>
      </c>
      <c r="H17" s="54">
        <v>6.9444444444444447E-4</v>
      </c>
      <c r="I17" s="54">
        <f t="shared" ref="I17:I36" si="1">SUM(I16+H17)</f>
        <v>6.9444444444444447E-4</v>
      </c>
      <c r="J17" s="52"/>
      <c r="K17" s="58">
        <v>0.21597222222222223</v>
      </c>
      <c r="L17" s="59"/>
      <c r="M17" s="54">
        <f>M16+H17</f>
        <v>0.25416666666666665</v>
      </c>
      <c r="N17" s="54">
        <f>N16+H17</f>
        <v>0.26458333333333334</v>
      </c>
      <c r="O17" s="54">
        <f t="shared" ref="O17:O36" si="2">SUM(O16+H17)</f>
        <v>0.28194444444444444</v>
      </c>
      <c r="P17" s="54">
        <f t="shared" ref="P17:P36" si="3">SUM(P16+H17)</f>
        <v>0.33750000000000002</v>
      </c>
      <c r="Q17" s="54">
        <f>Q16+H17</f>
        <v>0.34444444444444444</v>
      </c>
      <c r="R17" s="54">
        <f t="shared" ref="R17:R36" si="4">SUM(R16+H17)</f>
        <v>0.35833333333333334</v>
      </c>
      <c r="S17" s="54">
        <f t="shared" ref="S17:S36" si="5">SUM(S16+H17)</f>
        <v>0.40694444444444444</v>
      </c>
      <c r="T17" s="54">
        <f t="shared" ref="T17:T36" si="6">SUM(T16+H17)</f>
        <v>0.45208333333333334</v>
      </c>
      <c r="U17" s="54">
        <f t="shared" ref="U17:U36" si="7">U16+H17</f>
        <v>0.52847222222222223</v>
      </c>
      <c r="V17" s="54">
        <f t="shared" ref="V17:V36" si="8">V16+H17</f>
        <v>0.57013888888888886</v>
      </c>
      <c r="W17" s="54">
        <f t="shared" ref="W17:W36" si="9">W16+H17</f>
        <v>0.62222222222222223</v>
      </c>
      <c r="X17" s="54">
        <f t="shared" ref="X17:X36" si="10">X16+H17</f>
        <v>0.65694444444444444</v>
      </c>
      <c r="Y17" s="54">
        <f t="shared" ref="Y17:Y36" si="11">Y16+H17</f>
        <v>0.67777777777777781</v>
      </c>
      <c r="Z17" s="54">
        <f t="shared" ref="Z17:Z36" si="12">Z16+H17</f>
        <v>0.71944444444444444</v>
      </c>
      <c r="AA17" s="54">
        <f t="shared" ref="AA17:AA36" si="13">AA16+H17</f>
        <v>0.78888888888888897</v>
      </c>
      <c r="AB17" s="54">
        <f t="shared" ref="AB17:AB36" si="14">AB16+H17</f>
        <v>0.86874999999999991</v>
      </c>
    </row>
    <row r="18" spans="1:28" s="15" customFormat="1" ht="9" customHeight="1">
      <c r="A18" s="52">
        <v>3</v>
      </c>
      <c r="B18" s="53" t="s">
        <v>109</v>
      </c>
      <c r="C18" s="53" t="s">
        <v>103</v>
      </c>
      <c r="D18" s="52" t="s">
        <v>122</v>
      </c>
      <c r="E18" s="52" t="s">
        <v>155</v>
      </c>
      <c r="F18" s="52">
        <v>0.5</v>
      </c>
      <c r="G18" s="52">
        <f t="shared" si="0"/>
        <v>1.2</v>
      </c>
      <c r="H18" s="54">
        <v>6.9444444444444447E-4</v>
      </c>
      <c r="I18" s="54">
        <f t="shared" si="1"/>
        <v>1.3888888888888889E-3</v>
      </c>
      <c r="J18" s="52"/>
      <c r="K18" s="58">
        <v>0.21666666666666667</v>
      </c>
      <c r="L18" s="59"/>
      <c r="M18" s="54">
        <f t="shared" ref="M18:M36" si="15">SUM(M17+H18)</f>
        <v>0.25486111111111109</v>
      </c>
      <c r="N18" s="54">
        <f t="shared" ref="N18:N36" si="16">N17+H18</f>
        <v>0.26527777777777778</v>
      </c>
      <c r="O18" s="54">
        <f t="shared" si="2"/>
        <v>0.28263888888888888</v>
      </c>
      <c r="P18" s="54">
        <f t="shared" si="3"/>
        <v>0.33819444444444446</v>
      </c>
      <c r="Q18" s="54">
        <f t="shared" ref="Q18:Q36" si="17">Q17+H18</f>
        <v>0.34513888888888888</v>
      </c>
      <c r="R18" s="54">
        <f t="shared" si="4"/>
        <v>0.35902777777777778</v>
      </c>
      <c r="S18" s="54">
        <f t="shared" si="5"/>
        <v>0.40763888888888888</v>
      </c>
      <c r="T18" s="54">
        <f t="shared" si="6"/>
        <v>0.45277777777777778</v>
      </c>
      <c r="U18" s="54">
        <f t="shared" si="7"/>
        <v>0.52916666666666667</v>
      </c>
      <c r="V18" s="54">
        <f t="shared" si="8"/>
        <v>0.5708333333333333</v>
      </c>
      <c r="W18" s="54">
        <f t="shared" si="9"/>
        <v>0.62291666666666667</v>
      </c>
      <c r="X18" s="54">
        <f t="shared" si="10"/>
        <v>0.65763888888888888</v>
      </c>
      <c r="Y18" s="54">
        <f t="shared" si="11"/>
        <v>0.67847222222222225</v>
      </c>
      <c r="Z18" s="54">
        <f t="shared" si="12"/>
        <v>0.72013888888888888</v>
      </c>
      <c r="AA18" s="54">
        <f t="shared" si="13"/>
        <v>0.78958333333333341</v>
      </c>
      <c r="AB18" s="54">
        <f t="shared" si="14"/>
        <v>0.86944444444444435</v>
      </c>
    </row>
    <row r="19" spans="1:28" s="15" customFormat="1" ht="9" customHeight="1">
      <c r="A19" s="52">
        <v>4</v>
      </c>
      <c r="B19" s="53" t="s">
        <v>109</v>
      </c>
      <c r="C19" s="53" t="s">
        <v>104</v>
      </c>
      <c r="D19" s="52" t="s">
        <v>109</v>
      </c>
      <c r="E19" s="52" t="s">
        <v>155</v>
      </c>
      <c r="F19" s="52">
        <v>0.7</v>
      </c>
      <c r="G19" s="52">
        <f t="shared" si="0"/>
        <v>1.9</v>
      </c>
      <c r="H19" s="54">
        <v>6.9444444444444447E-4</v>
      </c>
      <c r="I19" s="54">
        <f t="shared" si="1"/>
        <v>2.0833333333333333E-3</v>
      </c>
      <c r="J19" s="52"/>
      <c r="K19" s="58">
        <v>0.21736111111111112</v>
      </c>
      <c r="L19" s="59"/>
      <c r="M19" s="54">
        <f t="shared" si="15"/>
        <v>0.25555555555555554</v>
      </c>
      <c r="N19" s="54">
        <f t="shared" si="16"/>
        <v>0.26597222222222222</v>
      </c>
      <c r="O19" s="54">
        <f t="shared" si="2"/>
        <v>0.28333333333333333</v>
      </c>
      <c r="P19" s="54">
        <f t="shared" si="3"/>
        <v>0.33888888888888891</v>
      </c>
      <c r="Q19" s="54">
        <f t="shared" si="17"/>
        <v>0.34583333333333333</v>
      </c>
      <c r="R19" s="54">
        <f t="shared" si="4"/>
        <v>0.35972222222222222</v>
      </c>
      <c r="S19" s="54">
        <f t="shared" si="5"/>
        <v>0.40833333333333333</v>
      </c>
      <c r="T19" s="54">
        <f t="shared" si="6"/>
        <v>0.45347222222222222</v>
      </c>
      <c r="U19" s="54">
        <f t="shared" si="7"/>
        <v>0.52986111111111112</v>
      </c>
      <c r="V19" s="54">
        <f t="shared" si="8"/>
        <v>0.57152777777777775</v>
      </c>
      <c r="W19" s="54">
        <f t="shared" si="9"/>
        <v>0.62361111111111112</v>
      </c>
      <c r="X19" s="54">
        <f t="shared" si="10"/>
        <v>0.65833333333333333</v>
      </c>
      <c r="Y19" s="54">
        <f t="shared" si="11"/>
        <v>0.6791666666666667</v>
      </c>
      <c r="Z19" s="54">
        <f t="shared" si="12"/>
        <v>0.72083333333333333</v>
      </c>
      <c r="AA19" s="54">
        <f t="shared" si="13"/>
        <v>0.79027777777777786</v>
      </c>
      <c r="AB19" s="54">
        <f t="shared" si="14"/>
        <v>0.8701388888888888</v>
      </c>
    </row>
    <row r="20" spans="1:28" s="15" customFormat="1" ht="7.5" customHeight="1">
      <c r="A20" s="52">
        <v>5</v>
      </c>
      <c r="B20" s="53" t="s">
        <v>110</v>
      </c>
      <c r="C20" s="53" t="s">
        <v>160</v>
      </c>
      <c r="D20" s="52" t="s">
        <v>159</v>
      </c>
      <c r="E20" s="52" t="s">
        <v>155</v>
      </c>
      <c r="F20" s="52">
        <v>0.9</v>
      </c>
      <c r="G20" s="52">
        <f>SUM(G19+F20)</f>
        <v>2.8</v>
      </c>
      <c r="H20" s="54">
        <v>1.3888888888888889E-3</v>
      </c>
      <c r="I20" s="54">
        <f>SUM(I19+H20)</f>
        <v>3.472222222222222E-3</v>
      </c>
      <c r="J20" s="52"/>
      <c r="K20" s="58">
        <v>0.21944444444444444</v>
      </c>
      <c r="L20" s="59"/>
      <c r="M20" s="54">
        <f t="shared" si="15"/>
        <v>0.25694444444444442</v>
      </c>
      <c r="N20" s="54">
        <f t="shared" si="16"/>
        <v>0.2673611111111111</v>
      </c>
      <c r="O20" s="54">
        <f t="shared" si="2"/>
        <v>0.28472222222222221</v>
      </c>
      <c r="P20" s="54">
        <f t="shared" si="3"/>
        <v>0.34027777777777779</v>
      </c>
      <c r="Q20" s="54">
        <f t="shared" si="17"/>
        <v>0.34722222222222221</v>
      </c>
      <c r="R20" s="54">
        <f t="shared" si="4"/>
        <v>0.3611111111111111</v>
      </c>
      <c r="S20" s="54">
        <f t="shared" si="5"/>
        <v>0.40972222222222221</v>
      </c>
      <c r="T20" s="54">
        <f t="shared" si="6"/>
        <v>0.4548611111111111</v>
      </c>
      <c r="U20" s="54">
        <f t="shared" si="7"/>
        <v>0.53125</v>
      </c>
      <c r="V20" s="54">
        <f t="shared" si="8"/>
        <v>0.57291666666666663</v>
      </c>
      <c r="W20" s="54">
        <f t="shared" si="9"/>
        <v>0.625</v>
      </c>
      <c r="X20" s="54">
        <f t="shared" si="10"/>
        <v>0.65972222222222221</v>
      </c>
      <c r="Y20" s="54">
        <f t="shared" si="11"/>
        <v>0.68055555555555558</v>
      </c>
      <c r="Z20" s="54">
        <f t="shared" si="12"/>
        <v>0.72222222222222221</v>
      </c>
      <c r="AA20" s="54">
        <f t="shared" si="13"/>
        <v>0.79166666666666674</v>
      </c>
      <c r="AB20" s="54">
        <f t="shared" si="14"/>
        <v>0.87152777777777768</v>
      </c>
    </row>
    <row r="21" spans="1:28" s="15" customFormat="1" ht="7.5" customHeight="1">
      <c r="A21" s="52">
        <v>6</v>
      </c>
      <c r="B21" s="53" t="s">
        <v>110</v>
      </c>
      <c r="C21" s="53" t="s">
        <v>157</v>
      </c>
      <c r="D21" s="52" t="s">
        <v>123</v>
      </c>
      <c r="E21" s="52" t="s">
        <v>155</v>
      </c>
      <c r="F21" s="52">
        <v>0.9</v>
      </c>
      <c r="G21" s="54">
        <v>0.12986111111111112</v>
      </c>
      <c r="H21" s="54">
        <v>1.3888888888888889E-3</v>
      </c>
      <c r="I21" s="54">
        <v>4.8611111111111112E-3</v>
      </c>
      <c r="J21" s="52"/>
      <c r="K21" s="55"/>
      <c r="L21" s="55">
        <v>0.22013888888888888</v>
      </c>
      <c r="M21" s="54">
        <f t="shared" si="15"/>
        <v>0.2583333333333333</v>
      </c>
      <c r="N21" s="54">
        <f t="shared" si="16"/>
        <v>0.26874999999999999</v>
      </c>
      <c r="O21" s="54">
        <f t="shared" si="2"/>
        <v>0.28611111111111109</v>
      </c>
      <c r="P21" s="54">
        <f t="shared" si="3"/>
        <v>0.34166666666666667</v>
      </c>
      <c r="Q21" s="54">
        <f t="shared" si="17"/>
        <v>0.34861111111111109</v>
      </c>
      <c r="R21" s="54">
        <f t="shared" si="4"/>
        <v>0.36249999999999999</v>
      </c>
      <c r="S21" s="54">
        <f t="shared" si="5"/>
        <v>0.41111111111111109</v>
      </c>
      <c r="T21" s="54">
        <f t="shared" si="6"/>
        <v>0.45624999999999999</v>
      </c>
      <c r="U21" s="54">
        <f t="shared" si="7"/>
        <v>0.53263888888888888</v>
      </c>
      <c r="V21" s="54">
        <f t="shared" si="8"/>
        <v>0.57430555555555551</v>
      </c>
      <c r="W21" s="54">
        <f t="shared" si="9"/>
        <v>0.62638888888888888</v>
      </c>
      <c r="X21" s="54">
        <f t="shared" si="10"/>
        <v>0.66111111111111109</v>
      </c>
      <c r="Y21" s="54">
        <f t="shared" si="11"/>
        <v>0.68194444444444446</v>
      </c>
      <c r="Z21" s="54">
        <f t="shared" si="12"/>
        <v>0.72361111111111109</v>
      </c>
      <c r="AA21" s="54">
        <f t="shared" si="13"/>
        <v>0.79305555555555562</v>
      </c>
      <c r="AB21" s="54">
        <f t="shared" si="14"/>
        <v>0.87291666666666656</v>
      </c>
    </row>
    <row r="22" spans="1:28" s="15" customFormat="1" ht="9" customHeight="1">
      <c r="A22" s="52">
        <v>7</v>
      </c>
      <c r="B22" s="53" t="s">
        <v>111</v>
      </c>
      <c r="C22" s="53" t="s">
        <v>105</v>
      </c>
      <c r="D22" s="52" t="s">
        <v>124</v>
      </c>
      <c r="E22" s="52" t="s">
        <v>155</v>
      </c>
      <c r="F22" s="52">
        <v>1</v>
      </c>
      <c r="G22" s="52">
        <v>4.7</v>
      </c>
      <c r="H22" s="54">
        <v>6.9444444444444447E-4</v>
      </c>
      <c r="I22" s="54">
        <v>5.5555555555555558E-3</v>
      </c>
      <c r="J22" s="52"/>
      <c r="K22" s="58">
        <v>0.22083333333333333</v>
      </c>
      <c r="L22" s="59"/>
      <c r="M22" s="54">
        <f t="shared" si="15"/>
        <v>0.25902777777777775</v>
      </c>
      <c r="N22" s="54">
        <f t="shared" si="16"/>
        <v>0.26944444444444443</v>
      </c>
      <c r="O22" s="54">
        <f t="shared" si="2"/>
        <v>0.28680555555555554</v>
      </c>
      <c r="P22" s="54">
        <f t="shared" si="3"/>
        <v>0.34236111111111112</v>
      </c>
      <c r="Q22" s="54">
        <f t="shared" si="17"/>
        <v>0.34930555555555554</v>
      </c>
      <c r="R22" s="54">
        <f t="shared" si="4"/>
        <v>0.36319444444444443</v>
      </c>
      <c r="S22" s="54">
        <f t="shared" si="5"/>
        <v>0.41180555555555554</v>
      </c>
      <c r="T22" s="54">
        <f t="shared" si="6"/>
        <v>0.45694444444444443</v>
      </c>
      <c r="U22" s="54">
        <f t="shared" si="7"/>
        <v>0.53333333333333333</v>
      </c>
      <c r="V22" s="54">
        <f t="shared" si="8"/>
        <v>0.57499999999999996</v>
      </c>
      <c r="W22" s="54">
        <f t="shared" si="9"/>
        <v>0.62708333333333333</v>
      </c>
      <c r="X22" s="54">
        <f t="shared" si="10"/>
        <v>0.66180555555555554</v>
      </c>
      <c r="Y22" s="54">
        <f t="shared" si="11"/>
        <v>0.68263888888888891</v>
      </c>
      <c r="Z22" s="54">
        <f t="shared" si="12"/>
        <v>0.72430555555555554</v>
      </c>
      <c r="AA22" s="54">
        <f t="shared" si="13"/>
        <v>0.79375000000000007</v>
      </c>
      <c r="AB22" s="54">
        <f t="shared" si="14"/>
        <v>0.87361111111111101</v>
      </c>
    </row>
    <row r="23" spans="1:28" s="15" customFormat="1" ht="9" customHeight="1">
      <c r="A23" s="52">
        <v>8</v>
      </c>
      <c r="B23" s="53" t="s">
        <v>112</v>
      </c>
      <c r="C23" s="53" t="s">
        <v>106</v>
      </c>
      <c r="D23" s="52" t="s">
        <v>125</v>
      </c>
      <c r="E23" s="52" t="s">
        <v>155</v>
      </c>
      <c r="F23" s="52">
        <v>0.7</v>
      </c>
      <c r="G23" s="52">
        <f>SUM(G22+F23)</f>
        <v>5.4</v>
      </c>
      <c r="H23" s="54">
        <v>1.3888888888888889E-3</v>
      </c>
      <c r="I23" s="54">
        <f>SUM(I22+H23)</f>
        <v>6.9444444444444449E-3</v>
      </c>
      <c r="J23" s="52"/>
      <c r="K23" s="58">
        <v>0.22222222222222221</v>
      </c>
      <c r="L23" s="59"/>
      <c r="M23" s="54">
        <f t="shared" si="15"/>
        <v>0.26041666666666663</v>
      </c>
      <c r="N23" s="54">
        <f t="shared" si="16"/>
        <v>0.27083333333333331</v>
      </c>
      <c r="O23" s="54">
        <f t="shared" si="2"/>
        <v>0.28819444444444442</v>
      </c>
      <c r="P23" s="54">
        <f t="shared" si="3"/>
        <v>0.34375</v>
      </c>
      <c r="Q23" s="54">
        <f t="shared" si="17"/>
        <v>0.35069444444444442</v>
      </c>
      <c r="R23" s="54">
        <f t="shared" si="4"/>
        <v>0.36458333333333331</v>
      </c>
      <c r="S23" s="54">
        <f t="shared" si="5"/>
        <v>0.41319444444444442</v>
      </c>
      <c r="T23" s="54">
        <f t="shared" si="6"/>
        <v>0.45833333333333331</v>
      </c>
      <c r="U23" s="54">
        <f t="shared" si="7"/>
        <v>0.53472222222222221</v>
      </c>
      <c r="V23" s="54">
        <f t="shared" si="8"/>
        <v>0.57638888888888884</v>
      </c>
      <c r="W23" s="54">
        <f t="shared" si="9"/>
        <v>0.62847222222222221</v>
      </c>
      <c r="X23" s="54">
        <f t="shared" si="10"/>
        <v>0.66319444444444442</v>
      </c>
      <c r="Y23" s="54">
        <f t="shared" si="11"/>
        <v>0.68402777777777779</v>
      </c>
      <c r="Z23" s="54">
        <f t="shared" si="12"/>
        <v>0.72569444444444442</v>
      </c>
      <c r="AA23" s="54">
        <f t="shared" si="13"/>
        <v>0.79513888888888895</v>
      </c>
      <c r="AB23" s="54">
        <f t="shared" si="14"/>
        <v>0.87499999999999989</v>
      </c>
    </row>
    <row r="24" spans="1:28" s="15" customFormat="1" ht="8.25" customHeight="1">
      <c r="A24" s="52">
        <v>9</v>
      </c>
      <c r="B24" s="53" t="s">
        <v>112</v>
      </c>
      <c r="C24" s="53" t="s">
        <v>148</v>
      </c>
      <c r="D24" s="52" t="s">
        <v>126</v>
      </c>
      <c r="E24" s="52" t="s">
        <v>155</v>
      </c>
      <c r="F24" s="52">
        <v>1.1000000000000001</v>
      </c>
      <c r="G24" s="52">
        <f t="shared" si="0"/>
        <v>6.5</v>
      </c>
      <c r="H24" s="54">
        <v>6.9444444444444447E-4</v>
      </c>
      <c r="I24" s="54">
        <f t="shared" si="1"/>
        <v>7.6388888888888895E-3</v>
      </c>
      <c r="J24" s="52"/>
      <c r="K24" s="58">
        <v>0.22291666666666665</v>
      </c>
      <c r="L24" s="59"/>
      <c r="M24" s="54">
        <f t="shared" si="15"/>
        <v>0.26111111111111107</v>
      </c>
      <c r="N24" s="54">
        <f t="shared" si="16"/>
        <v>0.27152777777777776</v>
      </c>
      <c r="O24" s="54">
        <f t="shared" si="2"/>
        <v>0.28888888888888886</v>
      </c>
      <c r="P24" s="54">
        <f t="shared" si="3"/>
        <v>0.34444444444444444</v>
      </c>
      <c r="Q24" s="54">
        <f t="shared" si="17"/>
        <v>0.35138888888888886</v>
      </c>
      <c r="R24" s="54">
        <f t="shared" si="4"/>
        <v>0.36527777777777776</v>
      </c>
      <c r="S24" s="54">
        <f t="shared" si="5"/>
        <v>0.41388888888888886</v>
      </c>
      <c r="T24" s="54">
        <f t="shared" si="6"/>
        <v>0.45902777777777776</v>
      </c>
      <c r="U24" s="54">
        <f t="shared" si="7"/>
        <v>0.53541666666666665</v>
      </c>
      <c r="V24" s="54">
        <f t="shared" si="8"/>
        <v>0.57708333333333328</v>
      </c>
      <c r="W24" s="54">
        <f t="shared" si="9"/>
        <v>0.62916666666666665</v>
      </c>
      <c r="X24" s="54">
        <f t="shared" si="10"/>
        <v>0.66388888888888886</v>
      </c>
      <c r="Y24" s="54">
        <f t="shared" si="11"/>
        <v>0.68472222222222223</v>
      </c>
      <c r="Z24" s="54">
        <f t="shared" si="12"/>
        <v>0.72638888888888886</v>
      </c>
      <c r="AA24" s="54">
        <f t="shared" si="13"/>
        <v>0.79583333333333339</v>
      </c>
      <c r="AB24" s="54">
        <f t="shared" si="14"/>
        <v>0.87569444444444433</v>
      </c>
    </row>
    <row r="25" spans="1:28" s="15" customFormat="1" ht="9" customHeight="1">
      <c r="A25" s="52">
        <v>10</v>
      </c>
      <c r="B25" s="53" t="s">
        <v>112</v>
      </c>
      <c r="C25" s="53" t="s">
        <v>147</v>
      </c>
      <c r="D25" s="52" t="s">
        <v>127</v>
      </c>
      <c r="E25" s="52" t="s">
        <v>155</v>
      </c>
      <c r="F25" s="52">
        <v>1</v>
      </c>
      <c r="G25" s="52">
        <f t="shared" si="0"/>
        <v>7.5</v>
      </c>
      <c r="H25" s="54">
        <v>6.9444444444444447E-4</v>
      </c>
      <c r="I25" s="54">
        <f t="shared" si="1"/>
        <v>8.3333333333333332E-3</v>
      </c>
      <c r="J25" s="52"/>
      <c r="K25" s="52"/>
      <c r="L25" s="54">
        <v>0.22361111111111109</v>
      </c>
      <c r="M25" s="54">
        <f t="shared" si="15"/>
        <v>0.26180555555555551</v>
      </c>
      <c r="N25" s="54">
        <f t="shared" si="16"/>
        <v>0.2722222222222222</v>
      </c>
      <c r="O25" s="54">
        <f t="shared" si="2"/>
        <v>0.2895833333333333</v>
      </c>
      <c r="P25" s="54">
        <f t="shared" si="3"/>
        <v>0.34513888888888888</v>
      </c>
      <c r="Q25" s="54">
        <f t="shared" si="17"/>
        <v>0.3520833333333333</v>
      </c>
      <c r="R25" s="54">
        <f t="shared" si="4"/>
        <v>0.3659722222222222</v>
      </c>
      <c r="S25" s="54">
        <f t="shared" si="5"/>
        <v>0.4145833333333333</v>
      </c>
      <c r="T25" s="54">
        <f t="shared" si="6"/>
        <v>0.4597222222222222</v>
      </c>
      <c r="U25" s="54">
        <f t="shared" si="7"/>
        <v>0.53611111111111109</v>
      </c>
      <c r="V25" s="54">
        <f t="shared" si="8"/>
        <v>0.57777777777777772</v>
      </c>
      <c r="W25" s="54">
        <f t="shared" si="9"/>
        <v>0.62986111111111109</v>
      </c>
      <c r="X25" s="54">
        <f t="shared" si="10"/>
        <v>0.6645833333333333</v>
      </c>
      <c r="Y25" s="54">
        <f t="shared" si="11"/>
        <v>0.68541666666666667</v>
      </c>
      <c r="Z25" s="54">
        <f t="shared" si="12"/>
        <v>0.7270833333333333</v>
      </c>
      <c r="AA25" s="54">
        <f t="shared" si="13"/>
        <v>0.79652777777777783</v>
      </c>
      <c r="AB25" s="54">
        <f t="shared" si="14"/>
        <v>0.87638888888888877</v>
      </c>
    </row>
    <row r="26" spans="1:28" s="15" customFormat="1" ht="9" customHeight="1">
      <c r="A26" s="52">
        <v>11</v>
      </c>
      <c r="B26" s="53" t="s">
        <v>112</v>
      </c>
      <c r="C26" s="53" t="s">
        <v>146</v>
      </c>
      <c r="D26" s="52" t="s">
        <v>128</v>
      </c>
      <c r="E26" s="52" t="s">
        <v>155</v>
      </c>
      <c r="F26" s="52">
        <v>0.7</v>
      </c>
      <c r="G26" s="52">
        <f t="shared" si="0"/>
        <v>8.1999999999999993</v>
      </c>
      <c r="H26" s="54">
        <v>6.9444444444444447E-4</v>
      </c>
      <c r="I26" s="54">
        <f t="shared" si="1"/>
        <v>9.0277777777777769E-3</v>
      </c>
      <c r="J26" s="52"/>
      <c r="K26" s="52"/>
      <c r="L26" s="54">
        <v>0.22430555555555556</v>
      </c>
      <c r="M26" s="54">
        <f t="shared" si="15"/>
        <v>0.26249999999999996</v>
      </c>
      <c r="N26" s="54">
        <f t="shared" si="16"/>
        <v>0.27291666666666664</v>
      </c>
      <c r="O26" s="54">
        <f t="shared" si="2"/>
        <v>0.29027777777777775</v>
      </c>
      <c r="P26" s="54">
        <f t="shared" si="3"/>
        <v>0.34583333333333333</v>
      </c>
      <c r="Q26" s="54">
        <f t="shared" si="17"/>
        <v>0.35277777777777775</v>
      </c>
      <c r="R26" s="54">
        <f t="shared" si="4"/>
        <v>0.36666666666666664</v>
      </c>
      <c r="S26" s="54">
        <f t="shared" si="5"/>
        <v>0.41527777777777775</v>
      </c>
      <c r="T26" s="54">
        <f t="shared" si="6"/>
        <v>0.46041666666666664</v>
      </c>
      <c r="U26" s="54">
        <f t="shared" si="7"/>
        <v>0.53680555555555554</v>
      </c>
      <c r="V26" s="54">
        <f t="shared" si="8"/>
        <v>0.57847222222222217</v>
      </c>
      <c r="W26" s="54">
        <f t="shared" si="9"/>
        <v>0.63055555555555554</v>
      </c>
      <c r="X26" s="54">
        <f t="shared" si="10"/>
        <v>0.66527777777777775</v>
      </c>
      <c r="Y26" s="54">
        <f t="shared" si="11"/>
        <v>0.68611111111111112</v>
      </c>
      <c r="Z26" s="54">
        <f t="shared" si="12"/>
        <v>0.72777777777777775</v>
      </c>
      <c r="AA26" s="54">
        <f t="shared" si="13"/>
        <v>0.79722222222222228</v>
      </c>
      <c r="AB26" s="54">
        <f t="shared" si="14"/>
        <v>0.87708333333333321</v>
      </c>
    </row>
    <row r="27" spans="1:28" s="15" customFormat="1" ht="9" customHeight="1">
      <c r="A27" s="52">
        <v>12</v>
      </c>
      <c r="B27" s="53" t="s">
        <v>112</v>
      </c>
      <c r="C27" s="53" t="s">
        <v>145</v>
      </c>
      <c r="D27" s="52" t="s">
        <v>129</v>
      </c>
      <c r="E27" s="52" t="s">
        <v>155</v>
      </c>
      <c r="F27" s="52">
        <v>0.3</v>
      </c>
      <c r="G27" s="52">
        <f t="shared" si="0"/>
        <v>8.5</v>
      </c>
      <c r="H27" s="54">
        <v>6.9444444444444447E-4</v>
      </c>
      <c r="I27" s="54">
        <f t="shared" si="1"/>
        <v>9.7222222222222206E-3</v>
      </c>
      <c r="J27" s="52"/>
      <c r="K27" s="52"/>
      <c r="L27" s="54">
        <v>0.22500000000000001</v>
      </c>
      <c r="M27" s="54">
        <f t="shared" si="15"/>
        <v>0.2631944444444444</v>
      </c>
      <c r="N27" s="54">
        <f t="shared" si="16"/>
        <v>0.27361111111111108</v>
      </c>
      <c r="O27" s="54">
        <f t="shared" si="2"/>
        <v>0.29097222222222219</v>
      </c>
      <c r="P27" s="54">
        <f t="shared" si="3"/>
        <v>0.34652777777777777</v>
      </c>
      <c r="Q27" s="54">
        <f t="shared" si="17"/>
        <v>0.35347222222222219</v>
      </c>
      <c r="R27" s="54">
        <f t="shared" si="4"/>
        <v>0.36736111111111108</v>
      </c>
      <c r="S27" s="54">
        <f t="shared" si="5"/>
        <v>0.41597222222222219</v>
      </c>
      <c r="T27" s="54">
        <f t="shared" si="6"/>
        <v>0.46111111111111108</v>
      </c>
      <c r="U27" s="54">
        <f t="shared" si="7"/>
        <v>0.53749999999999998</v>
      </c>
      <c r="V27" s="54">
        <f t="shared" si="8"/>
        <v>0.57916666666666661</v>
      </c>
      <c r="W27" s="54">
        <f t="shared" si="9"/>
        <v>0.63124999999999998</v>
      </c>
      <c r="X27" s="54">
        <f t="shared" si="10"/>
        <v>0.66597222222222219</v>
      </c>
      <c r="Y27" s="54">
        <f t="shared" si="11"/>
        <v>0.68680555555555556</v>
      </c>
      <c r="Z27" s="54">
        <f t="shared" si="12"/>
        <v>0.72847222222222219</v>
      </c>
      <c r="AA27" s="54">
        <f t="shared" si="13"/>
        <v>0.79791666666666672</v>
      </c>
      <c r="AB27" s="54">
        <f t="shared" si="14"/>
        <v>0.87777777777777766</v>
      </c>
    </row>
    <row r="28" spans="1:28" s="15" customFormat="1" ht="8.25" customHeight="1">
      <c r="A28" s="52">
        <v>13</v>
      </c>
      <c r="B28" s="53" t="s">
        <v>112</v>
      </c>
      <c r="C28" s="53" t="s">
        <v>144</v>
      </c>
      <c r="D28" s="52" t="s">
        <v>130</v>
      </c>
      <c r="E28" s="52" t="s">
        <v>155</v>
      </c>
      <c r="F28" s="52">
        <v>0.8</v>
      </c>
      <c r="G28" s="52">
        <f t="shared" si="0"/>
        <v>9.3000000000000007</v>
      </c>
      <c r="H28" s="54">
        <v>6.9444444444444447E-4</v>
      </c>
      <c r="I28" s="54">
        <f t="shared" si="1"/>
        <v>1.0416666666666664E-2</v>
      </c>
      <c r="J28" s="52"/>
      <c r="K28" s="52"/>
      <c r="L28" s="54">
        <v>0.22569444444444445</v>
      </c>
      <c r="M28" s="54">
        <f t="shared" si="15"/>
        <v>0.26388888888888884</v>
      </c>
      <c r="N28" s="54">
        <f t="shared" si="16"/>
        <v>0.27430555555555552</v>
      </c>
      <c r="O28" s="54">
        <f t="shared" si="2"/>
        <v>0.29166666666666663</v>
      </c>
      <c r="P28" s="54">
        <f t="shared" si="3"/>
        <v>0.34722222222222221</v>
      </c>
      <c r="Q28" s="54">
        <f t="shared" si="17"/>
        <v>0.35416666666666663</v>
      </c>
      <c r="R28" s="54">
        <f t="shared" si="4"/>
        <v>0.36805555555555552</v>
      </c>
      <c r="S28" s="54">
        <f t="shared" si="5"/>
        <v>0.41666666666666663</v>
      </c>
      <c r="T28" s="54">
        <f t="shared" si="6"/>
        <v>0.46180555555555552</v>
      </c>
      <c r="U28" s="54">
        <f t="shared" si="7"/>
        <v>0.53819444444444442</v>
      </c>
      <c r="V28" s="54">
        <f t="shared" si="8"/>
        <v>0.57986111111111105</v>
      </c>
      <c r="W28" s="54">
        <f t="shared" si="9"/>
        <v>0.63194444444444442</v>
      </c>
      <c r="X28" s="54">
        <f t="shared" si="10"/>
        <v>0.66666666666666663</v>
      </c>
      <c r="Y28" s="54">
        <f t="shared" si="11"/>
        <v>0.6875</v>
      </c>
      <c r="Z28" s="54">
        <f t="shared" si="12"/>
        <v>0.72916666666666663</v>
      </c>
      <c r="AA28" s="54">
        <f t="shared" si="13"/>
        <v>0.79861111111111116</v>
      </c>
      <c r="AB28" s="54">
        <f t="shared" si="14"/>
        <v>0.8784722222222221</v>
      </c>
    </row>
    <row r="29" spans="1:28" s="15" customFormat="1" ht="9" customHeight="1">
      <c r="A29" s="52">
        <v>14</v>
      </c>
      <c r="B29" s="53" t="s">
        <v>112</v>
      </c>
      <c r="C29" s="53" t="s">
        <v>143</v>
      </c>
      <c r="D29" s="52" t="s">
        <v>131</v>
      </c>
      <c r="E29" s="52" t="s">
        <v>155</v>
      </c>
      <c r="F29" s="52">
        <v>0.7</v>
      </c>
      <c r="G29" s="52">
        <f t="shared" si="0"/>
        <v>10</v>
      </c>
      <c r="H29" s="54">
        <v>6.9444444444444447E-4</v>
      </c>
      <c r="I29" s="54">
        <f t="shared" si="1"/>
        <v>1.1111111111111108E-2</v>
      </c>
      <c r="J29" s="52"/>
      <c r="K29" s="58">
        <v>0.22638888888888889</v>
      </c>
      <c r="L29" s="59"/>
      <c r="M29" s="54">
        <f t="shared" si="15"/>
        <v>0.26458333333333328</v>
      </c>
      <c r="N29" s="54">
        <f t="shared" si="16"/>
        <v>0.27499999999999997</v>
      </c>
      <c r="O29" s="54">
        <f t="shared" si="2"/>
        <v>0.29236111111111107</v>
      </c>
      <c r="P29" s="54">
        <f t="shared" si="3"/>
        <v>0.34791666666666665</v>
      </c>
      <c r="Q29" s="54">
        <f t="shared" si="17"/>
        <v>0.35486111111111107</v>
      </c>
      <c r="R29" s="54">
        <f t="shared" si="4"/>
        <v>0.36874999999999997</v>
      </c>
      <c r="S29" s="54">
        <f t="shared" si="5"/>
        <v>0.41736111111111107</v>
      </c>
      <c r="T29" s="54">
        <f t="shared" si="6"/>
        <v>0.46249999999999997</v>
      </c>
      <c r="U29" s="54">
        <f t="shared" si="7"/>
        <v>0.53888888888888886</v>
      </c>
      <c r="V29" s="54">
        <f t="shared" si="8"/>
        <v>0.58055555555555549</v>
      </c>
      <c r="W29" s="54">
        <f t="shared" si="9"/>
        <v>0.63263888888888886</v>
      </c>
      <c r="X29" s="54">
        <f t="shared" si="10"/>
        <v>0.66736111111111107</v>
      </c>
      <c r="Y29" s="54">
        <f t="shared" si="11"/>
        <v>0.68819444444444444</v>
      </c>
      <c r="Z29" s="54">
        <f t="shared" si="12"/>
        <v>0.72986111111111107</v>
      </c>
      <c r="AA29" s="54">
        <f t="shared" si="13"/>
        <v>0.7993055555555556</v>
      </c>
      <c r="AB29" s="54">
        <f t="shared" si="14"/>
        <v>0.87916666666666654</v>
      </c>
    </row>
    <row r="30" spans="1:28" s="15" customFormat="1" ht="8.25" customHeight="1">
      <c r="A30" s="52">
        <v>15</v>
      </c>
      <c r="B30" s="53" t="s">
        <v>112</v>
      </c>
      <c r="C30" s="53" t="s">
        <v>142</v>
      </c>
      <c r="D30" s="52" t="s">
        <v>132</v>
      </c>
      <c r="E30" s="52" t="s">
        <v>155</v>
      </c>
      <c r="F30" s="52">
        <v>0.6</v>
      </c>
      <c r="G30" s="52">
        <f t="shared" si="0"/>
        <v>10.6</v>
      </c>
      <c r="H30" s="54">
        <v>6.9444444444444447E-4</v>
      </c>
      <c r="I30" s="54">
        <f t="shared" si="1"/>
        <v>1.1805555555555552E-2</v>
      </c>
      <c r="J30" s="52"/>
      <c r="K30" s="52"/>
      <c r="L30" s="54">
        <v>0.22708333333333333</v>
      </c>
      <c r="M30" s="54">
        <f t="shared" si="15"/>
        <v>0.26527777777777772</v>
      </c>
      <c r="N30" s="54">
        <f t="shared" si="16"/>
        <v>0.27569444444444441</v>
      </c>
      <c r="O30" s="54">
        <f t="shared" si="2"/>
        <v>0.29305555555555551</v>
      </c>
      <c r="P30" s="54">
        <f t="shared" si="3"/>
        <v>0.34861111111111109</v>
      </c>
      <c r="Q30" s="54">
        <f t="shared" si="17"/>
        <v>0.35555555555555551</v>
      </c>
      <c r="R30" s="54">
        <f t="shared" si="4"/>
        <v>0.36944444444444441</v>
      </c>
      <c r="S30" s="54">
        <f t="shared" si="5"/>
        <v>0.41805555555555551</v>
      </c>
      <c r="T30" s="54">
        <f t="shared" si="6"/>
        <v>0.46319444444444441</v>
      </c>
      <c r="U30" s="54">
        <f t="shared" si="7"/>
        <v>0.5395833333333333</v>
      </c>
      <c r="V30" s="54">
        <f t="shared" si="8"/>
        <v>0.58124999999999993</v>
      </c>
      <c r="W30" s="54">
        <f t="shared" si="9"/>
        <v>0.6333333333333333</v>
      </c>
      <c r="X30" s="54">
        <f t="shared" si="10"/>
        <v>0.66805555555555551</v>
      </c>
      <c r="Y30" s="54">
        <f t="shared" si="11"/>
        <v>0.68888888888888888</v>
      </c>
      <c r="Z30" s="54">
        <f t="shared" si="12"/>
        <v>0.73055555555555551</v>
      </c>
      <c r="AA30" s="54">
        <f t="shared" si="13"/>
        <v>0.8</v>
      </c>
      <c r="AB30" s="54">
        <f t="shared" si="14"/>
        <v>0.87986111111111098</v>
      </c>
    </row>
    <row r="31" spans="1:28" s="15" customFormat="1" ht="7.5" customHeight="1">
      <c r="A31" s="52">
        <v>16</v>
      </c>
      <c r="B31" s="53" t="s">
        <v>113</v>
      </c>
      <c r="C31" s="53" t="s">
        <v>141</v>
      </c>
      <c r="D31" s="52" t="s">
        <v>133</v>
      </c>
      <c r="E31" s="52" t="s">
        <v>155</v>
      </c>
      <c r="F31" s="52">
        <v>1.5</v>
      </c>
      <c r="G31" s="52">
        <f t="shared" si="0"/>
        <v>12.1</v>
      </c>
      <c r="H31" s="54">
        <v>2.0833333333333333E-3</v>
      </c>
      <c r="I31" s="54">
        <f t="shared" si="1"/>
        <v>1.3888888888888885E-2</v>
      </c>
      <c r="J31" s="52"/>
      <c r="K31" s="56"/>
      <c r="L31" s="55">
        <v>0.22916666666666666</v>
      </c>
      <c r="M31" s="54">
        <f t="shared" si="15"/>
        <v>0.26736111111111105</v>
      </c>
      <c r="N31" s="54">
        <f t="shared" si="16"/>
        <v>0.27777777777777773</v>
      </c>
      <c r="O31" s="54">
        <f t="shared" si="2"/>
        <v>0.29513888888888884</v>
      </c>
      <c r="P31" s="54">
        <f t="shared" si="3"/>
        <v>0.35069444444444442</v>
      </c>
      <c r="Q31" s="54">
        <f t="shared" si="17"/>
        <v>0.35763888888888884</v>
      </c>
      <c r="R31" s="54">
        <f t="shared" si="4"/>
        <v>0.37152777777777773</v>
      </c>
      <c r="S31" s="54">
        <f t="shared" si="5"/>
        <v>0.42013888888888884</v>
      </c>
      <c r="T31" s="54">
        <f t="shared" si="6"/>
        <v>0.46527777777777773</v>
      </c>
      <c r="U31" s="54">
        <f t="shared" si="7"/>
        <v>0.54166666666666663</v>
      </c>
      <c r="V31" s="54">
        <f t="shared" si="8"/>
        <v>0.58333333333333326</v>
      </c>
      <c r="W31" s="54">
        <f t="shared" si="9"/>
        <v>0.63541666666666663</v>
      </c>
      <c r="X31" s="54">
        <f t="shared" si="10"/>
        <v>0.67013888888888884</v>
      </c>
      <c r="Y31" s="54">
        <f t="shared" si="11"/>
        <v>0.69097222222222221</v>
      </c>
      <c r="Z31" s="54">
        <f t="shared" si="12"/>
        <v>0.73263888888888884</v>
      </c>
      <c r="AA31" s="54">
        <f t="shared" si="13"/>
        <v>0.80208333333333337</v>
      </c>
      <c r="AB31" s="54">
        <f t="shared" si="14"/>
        <v>0.88194444444444431</v>
      </c>
    </row>
    <row r="32" spans="1:28" s="15" customFormat="1" ht="9" customHeight="1">
      <c r="A32" s="52">
        <v>17</v>
      </c>
      <c r="B32" s="53" t="s">
        <v>113</v>
      </c>
      <c r="C32" s="53" t="s">
        <v>140</v>
      </c>
      <c r="D32" s="52" t="s">
        <v>134</v>
      </c>
      <c r="E32" s="52" t="s">
        <v>155</v>
      </c>
      <c r="F32" s="52">
        <v>0.5</v>
      </c>
      <c r="G32" s="52">
        <f t="shared" si="0"/>
        <v>12.6</v>
      </c>
      <c r="H32" s="54">
        <v>6.9444444444444447E-4</v>
      </c>
      <c r="I32" s="54">
        <f t="shared" si="1"/>
        <v>1.4583333333333328E-2</v>
      </c>
      <c r="J32" s="52"/>
      <c r="K32" s="56"/>
      <c r="L32" s="55">
        <v>0.2298611111111111</v>
      </c>
      <c r="M32" s="54">
        <f t="shared" si="15"/>
        <v>0.26805555555555549</v>
      </c>
      <c r="N32" s="54">
        <f t="shared" si="16"/>
        <v>0.27847222222222218</v>
      </c>
      <c r="O32" s="54">
        <f t="shared" si="2"/>
        <v>0.29583333333333328</v>
      </c>
      <c r="P32" s="54">
        <f t="shared" si="3"/>
        <v>0.35138888888888886</v>
      </c>
      <c r="Q32" s="54">
        <f t="shared" si="17"/>
        <v>0.35833333333333328</v>
      </c>
      <c r="R32" s="54">
        <f t="shared" si="4"/>
        <v>0.37222222222222218</v>
      </c>
      <c r="S32" s="54">
        <f t="shared" si="5"/>
        <v>0.42083333333333328</v>
      </c>
      <c r="T32" s="54">
        <f t="shared" si="6"/>
        <v>0.46597222222222218</v>
      </c>
      <c r="U32" s="54">
        <f t="shared" si="7"/>
        <v>0.54236111111111107</v>
      </c>
      <c r="V32" s="54">
        <f t="shared" si="8"/>
        <v>0.5840277777777777</v>
      </c>
      <c r="W32" s="54">
        <f t="shared" si="9"/>
        <v>0.63611111111111107</v>
      </c>
      <c r="X32" s="54">
        <f t="shared" si="10"/>
        <v>0.67083333333333328</v>
      </c>
      <c r="Y32" s="54">
        <f t="shared" si="11"/>
        <v>0.69166666666666665</v>
      </c>
      <c r="Z32" s="54">
        <f t="shared" si="12"/>
        <v>0.73333333333333328</v>
      </c>
      <c r="AA32" s="54">
        <f t="shared" si="13"/>
        <v>0.80277777777777781</v>
      </c>
      <c r="AB32" s="54">
        <f t="shared" si="14"/>
        <v>0.88263888888888875</v>
      </c>
    </row>
    <row r="33" spans="1:28" s="15" customFormat="1" ht="9" customHeight="1">
      <c r="A33" s="52">
        <v>18</v>
      </c>
      <c r="B33" s="53" t="s">
        <v>113</v>
      </c>
      <c r="C33" s="53" t="s">
        <v>139</v>
      </c>
      <c r="D33" s="52" t="s">
        <v>135</v>
      </c>
      <c r="E33" s="52" t="s">
        <v>155</v>
      </c>
      <c r="F33" s="52">
        <v>0.9</v>
      </c>
      <c r="G33" s="52">
        <f t="shared" si="0"/>
        <v>13.5</v>
      </c>
      <c r="H33" s="54">
        <v>6.9444444444444447E-4</v>
      </c>
      <c r="I33" s="54">
        <f t="shared" si="1"/>
        <v>1.5277777777777772E-2</v>
      </c>
      <c r="J33" s="52"/>
      <c r="K33" s="56"/>
      <c r="L33" s="55">
        <v>0.23055555555555554</v>
      </c>
      <c r="M33" s="54">
        <f t="shared" si="15"/>
        <v>0.26874999999999993</v>
      </c>
      <c r="N33" s="54">
        <f t="shared" si="16"/>
        <v>0.27916666666666662</v>
      </c>
      <c r="O33" s="54">
        <f t="shared" si="2"/>
        <v>0.29652777777777772</v>
      </c>
      <c r="P33" s="54">
        <f t="shared" si="3"/>
        <v>0.3520833333333333</v>
      </c>
      <c r="Q33" s="54">
        <f t="shared" si="17"/>
        <v>0.35902777777777772</v>
      </c>
      <c r="R33" s="54">
        <f t="shared" si="4"/>
        <v>0.37291666666666662</v>
      </c>
      <c r="S33" s="54">
        <f t="shared" si="5"/>
        <v>0.42152777777777772</v>
      </c>
      <c r="T33" s="54">
        <f t="shared" si="6"/>
        <v>0.46666666666666662</v>
      </c>
      <c r="U33" s="54">
        <f t="shared" si="7"/>
        <v>0.54305555555555551</v>
      </c>
      <c r="V33" s="54">
        <f t="shared" si="8"/>
        <v>0.58472222222222214</v>
      </c>
      <c r="W33" s="54">
        <f t="shared" si="9"/>
        <v>0.63680555555555551</v>
      </c>
      <c r="X33" s="54">
        <f t="shared" si="10"/>
        <v>0.67152777777777772</v>
      </c>
      <c r="Y33" s="54">
        <f t="shared" si="11"/>
        <v>0.69236111111111109</v>
      </c>
      <c r="Z33" s="54">
        <f t="shared" si="12"/>
        <v>0.73402777777777772</v>
      </c>
      <c r="AA33" s="54">
        <f t="shared" si="13"/>
        <v>0.80347222222222225</v>
      </c>
      <c r="AB33" s="54">
        <f t="shared" si="14"/>
        <v>0.88333333333333319</v>
      </c>
    </row>
    <row r="34" spans="1:28" s="15" customFormat="1" ht="9" customHeight="1">
      <c r="A34" s="52">
        <v>19</v>
      </c>
      <c r="B34" s="53" t="s">
        <v>113</v>
      </c>
      <c r="C34" s="53" t="s">
        <v>107</v>
      </c>
      <c r="D34" s="52" t="s">
        <v>136</v>
      </c>
      <c r="E34" s="52" t="s">
        <v>156</v>
      </c>
      <c r="F34" s="52">
        <v>0.5</v>
      </c>
      <c r="G34" s="52">
        <f t="shared" si="0"/>
        <v>14</v>
      </c>
      <c r="H34" s="54">
        <v>6.9444444444444447E-4</v>
      </c>
      <c r="I34" s="54">
        <f t="shared" si="1"/>
        <v>1.5972222222222218E-2</v>
      </c>
      <c r="J34" s="52"/>
      <c r="K34" s="56"/>
      <c r="L34" s="55">
        <v>0.23124999999999998</v>
      </c>
      <c r="M34" s="54">
        <f t="shared" si="15"/>
        <v>0.26944444444444438</v>
      </c>
      <c r="N34" s="54">
        <f t="shared" si="16"/>
        <v>0.27986111111111106</v>
      </c>
      <c r="O34" s="54">
        <f t="shared" si="2"/>
        <v>0.29722222222222217</v>
      </c>
      <c r="P34" s="54">
        <f t="shared" si="3"/>
        <v>0.35277777777777775</v>
      </c>
      <c r="Q34" s="54">
        <f t="shared" si="17"/>
        <v>0.35972222222222217</v>
      </c>
      <c r="R34" s="54">
        <f t="shared" si="4"/>
        <v>0.37361111111111106</v>
      </c>
      <c r="S34" s="54">
        <f t="shared" si="5"/>
        <v>0.42222222222222217</v>
      </c>
      <c r="T34" s="54">
        <f t="shared" si="6"/>
        <v>0.46736111111111106</v>
      </c>
      <c r="U34" s="54">
        <f t="shared" si="7"/>
        <v>0.54374999999999996</v>
      </c>
      <c r="V34" s="54">
        <f t="shared" si="8"/>
        <v>0.58541666666666659</v>
      </c>
      <c r="W34" s="54">
        <f t="shared" si="9"/>
        <v>0.63749999999999996</v>
      </c>
      <c r="X34" s="54">
        <f t="shared" si="10"/>
        <v>0.67222222222222217</v>
      </c>
      <c r="Y34" s="54">
        <f t="shared" si="11"/>
        <v>0.69305555555555554</v>
      </c>
      <c r="Z34" s="54">
        <f t="shared" si="12"/>
        <v>0.73472222222222217</v>
      </c>
      <c r="AA34" s="54">
        <f t="shared" si="13"/>
        <v>0.8041666666666667</v>
      </c>
      <c r="AB34" s="54">
        <f t="shared" si="14"/>
        <v>0.88402777777777763</v>
      </c>
    </row>
    <row r="35" spans="1:28" s="15" customFormat="1" ht="7.5" customHeight="1">
      <c r="A35" s="52">
        <v>20</v>
      </c>
      <c r="B35" s="53" t="s">
        <v>113</v>
      </c>
      <c r="C35" s="53" t="s">
        <v>138</v>
      </c>
      <c r="D35" s="52" t="s">
        <v>137</v>
      </c>
      <c r="E35" s="52" t="s">
        <v>155</v>
      </c>
      <c r="F35" s="52">
        <v>0.4</v>
      </c>
      <c r="G35" s="52">
        <f t="shared" si="0"/>
        <v>14.4</v>
      </c>
      <c r="H35" s="54">
        <v>6.9444444444444447E-4</v>
      </c>
      <c r="I35" s="54">
        <f t="shared" si="1"/>
        <v>1.6666666666666663E-2</v>
      </c>
      <c r="J35" s="52"/>
      <c r="K35" s="56"/>
      <c r="L35" s="55">
        <v>0.23194444444444443</v>
      </c>
      <c r="M35" s="54">
        <f t="shared" si="15"/>
        <v>0.27013888888888882</v>
      </c>
      <c r="N35" s="54">
        <f t="shared" si="16"/>
        <v>0.2805555555555555</v>
      </c>
      <c r="O35" s="54">
        <f t="shared" si="2"/>
        <v>0.29791666666666661</v>
      </c>
      <c r="P35" s="54">
        <f t="shared" si="3"/>
        <v>0.35347222222222219</v>
      </c>
      <c r="Q35" s="54">
        <f t="shared" si="17"/>
        <v>0.36041666666666661</v>
      </c>
      <c r="R35" s="54">
        <f t="shared" si="4"/>
        <v>0.3743055555555555</v>
      </c>
      <c r="S35" s="54">
        <f t="shared" si="5"/>
        <v>0.42291666666666661</v>
      </c>
      <c r="T35" s="54">
        <f t="shared" si="6"/>
        <v>0.4680555555555555</v>
      </c>
      <c r="U35" s="54">
        <f t="shared" si="7"/>
        <v>0.5444444444444444</v>
      </c>
      <c r="V35" s="54">
        <f t="shared" si="8"/>
        <v>0.58611111111111103</v>
      </c>
      <c r="W35" s="54">
        <f t="shared" si="9"/>
        <v>0.6381944444444444</v>
      </c>
      <c r="X35" s="54">
        <f t="shared" si="10"/>
        <v>0.67291666666666661</v>
      </c>
      <c r="Y35" s="54">
        <f t="shared" si="11"/>
        <v>0.69374999999999998</v>
      </c>
      <c r="Z35" s="54">
        <f t="shared" si="12"/>
        <v>0.73541666666666661</v>
      </c>
      <c r="AA35" s="54">
        <f t="shared" si="13"/>
        <v>0.80486111111111114</v>
      </c>
      <c r="AB35" s="54">
        <f t="shared" si="14"/>
        <v>0.88472222222222208</v>
      </c>
    </row>
    <row r="36" spans="1:28" s="15" customFormat="1" ht="9" customHeight="1">
      <c r="A36" s="52">
        <v>21</v>
      </c>
      <c r="B36" s="53" t="s">
        <v>113</v>
      </c>
      <c r="C36" s="53" t="s">
        <v>162</v>
      </c>
      <c r="D36" s="52" t="s">
        <v>163</v>
      </c>
      <c r="E36" s="52" t="s">
        <v>161</v>
      </c>
      <c r="F36" s="52">
        <v>1.1000000000000001</v>
      </c>
      <c r="G36" s="52">
        <f t="shared" si="0"/>
        <v>15.5</v>
      </c>
      <c r="H36" s="54">
        <v>1.3888888888888889E-3</v>
      </c>
      <c r="I36" s="54">
        <f t="shared" si="1"/>
        <v>1.805555555555555E-2</v>
      </c>
      <c r="J36" s="52"/>
      <c r="K36" s="56"/>
      <c r="L36" s="55">
        <v>0.23333333333333331</v>
      </c>
      <c r="M36" s="54">
        <f t="shared" si="15"/>
        <v>0.2715277777777777</v>
      </c>
      <c r="N36" s="54">
        <f t="shared" si="16"/>
        <v>0.28194444444444439</v>
      </c>
      <c r="O36" s="54">
        <f t="shared" si="2"/>
        <v>0.29930555555555549</v>
      </c>
      <c r="P36" s="54">
        <f t="shared" si="3"/>
        <v>0.35486111111111107</v>
      </c>
      <c r="Q36" s="54">
        <f t="shared" si="17"/>
        <v>0.36180555555555549</v>
      </c>
      <c r="R36" s="54">
        <f t="shared" si="4"/>
        <v>0.37569444444444439</v>
      </c>
      <c r="S36" s="54">
        <f t="shared" si="5"/>
        <v>0.42430555555555549</v>
      </c>
      <c r="T36" s="54">
        <f t="shared" si="6"/>
        <v>0.46944444444444439</v>
      </c>
      <c r="U36" s="54">
        <f t="shared" si="7"/>
        <v>0.54583333333333328</v>
      </c>
      <c r="V36" s="54">
        <f t="shared" si="8"/>
        <v>0.58749999999999991</v>
      </c>
      <c r="W36" s="54">
        <f t="shared" si="9"/>
        <v>0.63958333333333328</v>
      </c>
      <c r="X36" s="54">
        <f t="shared" si="10"/>
        <v>0.67430555555555549</v>
      </c>
      <c r="Y36" s="54">
        <f t="shared" si="11"/>
        <v>0.69513888888888886</v>
      </c>
      <c r="Z36" s="54">
        <f t="shared" si="12"/>
        <v>0.73680555555555549</v>
      </c>
      <c r="AA36" s="54">
        <f t="shared" si="13"/>
        <v>0.80625000000000002</v>
      </c>
      <c r="AB36" s="54">
        <f t="shared" si="14"/>
        <v>0.88611111111111096</v>
      </c>
    </row>
    <row r="37" spans="1:28" s="15" customFormat="1" ht="8.25" customHeight="1">
      <c r="A37" s="60" t="s">
        <v>99</v>
      </c>
      <c r="B37" s="60"/>
      <c r="C37" s="46"/>
      <c r="D37" s="44" t="s">
        <v>97</v>
      </c>
      <c r="E37" s="44"/>
      <c r="F37" s="44"/>
      <c r="G37" s="44"/>
      <c r="H37" s="44"/>
      <c r="I37" s="44"/>
      <c r="J37" s="44"/>
      <c r="K37" s="44"/>
      <c r="L37" s="44" t="s">
        <v>114</v>
      </c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</row>
    <row r="38" spans="1:28" s="15" customFormat="1" ht="7.5" customHeight="1">
      <c r="A38" s="44"/>
      <c r="B38" s="44"/>
      <c r="C38" s="44"/>
      <c r="D38" s="44" t="s">
        <v>150</v>
      </c>
      <c r="E38" s="44"/>
      <c r="F38" s="44"/>
      <c r="G38" s="44"/>
      <c r="H38" s="44"/>
      <c r="I38" s="44"/>
      <c r="J38" s="44"/>
      <c r="K38" s="44"/>
      <c r="L38" s="44" t="s">
        <v>153</v>
      </c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7"/>
      <c r="Y38" s="47"/>
      <c r="Z38" s="47"/>
      <c r="AA38" s="47"/>
      <c r="AB38" s="47"/>
    </row>
    <row r="39" spans="1:28" s="15" customFormat="1" ht="9" customHeight="1">
      <c r="A39" s="20"/>
      <c r="B39" s="48"/>
      <c r="C39" s="48"/>
      <c r="D39" s="44" t="s">
        <v>164</v>
      </c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</row>
    <row r="40" spans="1:28" s="15" customFormat="1" ht="9" customHeight="1">
      <c r="A40" s="17"/>
      <c r="B40" s="18"/>
      <c r="C40" s="18"/>
      <c r="D40" s="44"/>
      <c r="E40" s="44"/>
      <c r="F40" s="44"/>
      <c r="G40" s="44"/>
      <c r="H40" s="44"/>
      <c r="I40" s="44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1:28" s="15" customFormat="1" ht="9" customHeight="1">
      <c r="A41" s="17"/>
      <c r="B41" s="61"/>
      <c r="C41" s="61"/>
      <c r="D41" s="61"/>
      <c r="E41" s="61"/>
      <c r="F41" s="61"/>
      <c r="G41" s="61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</row>
    <row r="42" spans="1:28" s="15" customFormat="1" ht="8.25" customHeight="1">
      <c r="A42" s="17"/>
      <c r="B42" s="18"/>
      <c r="C42" s="18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9" t="s">
        <v>12</v>
      </c>
      <c r="V42" s="16"/>
      <c r="W42" s="16"/>
      <c r="X42" s="16"/>
      <c r="Y42" s="16"/>
      <c r="Z42" s="16"/>
      <c r="AA42" s="16"/>
      <c r="AB42" s="16"/>
    </row>
    <row r="43" spans="1:28" s="16" customFormat="1" ht="10.199999999999999">
      <c r="A43" s="17"/>
      <c r="B43" s="18"/>
      <c r="C43" s="18"/>
    </row>
    <row r="44" spans="1:28" s="16" customFormat="1" ht="10.199999999999999">
      <c r="A44" s="17"/>
      <c r="B44" s="18"/>
      <c r="C44" s="18"/>
      <c r="U44" s="39" t="s">
        <v>98</v>
      </c>
    </row>
    <row r="45" spans="1:28" s="16" customFormat="1" ht="10.199999999999999">
      <c r="A45" s="17"/>
      <c r="B45" s="57"/>
      <c r="C45" s="57"/>
      <c r="D45" s="57"/>
      <c r="E45" s="32"/>
    </row>
    <row r="46" spans="1:28" s="16" customFormat="1" ht="10.199999999999999">
      <c r="A46" s="17"/>
      <c r="B46" s="18"/>
      <c r="C46" s="18"/>
    </row>
    <row r="47" spans="1:28" s="16" customFormat="1" ht="10.199999999999999">
      <c r="A47" s="17"/>
      <c r="B47" s="18"/>
      <c r="C47" s="18"/>
    </row>
    <row r="48" spans="1:28" s="16" customFormat="1" ht="10.199999999999999">
      <c r="A48" s="17"/>
      <c r="B48" s="18"/>
      <c r="C48" s="18"/>
    </row>
    <row r="49" spans="1:28" s="16" customFormat="1" ht="10.199999999999999">
      <c r="A49" s="17"/>
      <c r="B49" s="18"/>
      <c r="C49" s="18"/>
    </row>
    <row r="50" spans="1:28" s="16" customFormat="1" ht="10.199999999999999">
      <c r="A50" s="17"/>
      <c r="B50" s="18"/>
      <c r="C50" s="18"/>
    </row>
    <row r="51" spans="1:28" s="16" customFormat="1" ht="20.25" customHeight="1">
      <c r="A51" s="17"/>
      <c r="B51" s="18"/>
      <c r="C51" s="18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</row>
    <row r="52" spans="1:28" s="16" customFormat="1">
      <c r="A52" s="17"/>
      <c r="B52" s="18"/>
      <c r="C52" s="18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</row>
    <row r="53" spans="1:28" s="16" customFormat="1">
      <c r="A53" s="17"/>
      <c r="B53" s="18"/>
      <c r="C53" s="18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</row>
    <row r="54" spans="1:28" s="16" customFormat="1">
      <c r="A54" s="17"/>
      <c r="B54" s="18"/>
      <c r="C54" s="18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</row>
    <row r="55" spans="1:28" s="16" customFormat="1">
      <c r="A55" s="17"/>
      <c r="B55" s="18"/>
      <c r="C55" s="18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</row>
    <row r="56" spans="1:28" s="16" customFormat="1">
      <c r="A56" s="17"/>
      <c r="B56" s="18"/>
      <c r="C56" s="18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1:28">
      <c r="A57" s="17"/>
      <c r="B57" s="18"/>
      <c r="C57" s="18"/>
    </row>
    <row r="58" spans="1:28">
      <c r="A58" s="17"/>
      <c r="B58" s="18"/>
      <c r="C58" s="18"/>
    </row>
    <row r="59" spans="1:28">
      <c r="A59" s="17"/>
      <c r="B59" s="18"/>
      <c r="C59" s="18"/>
    </row>
    <row r="60" spans="1:28">
      <c r="A60" s="17"/>
      <c r="B60" s="18"/>
      <c r="C60" s="18"/>
    </row>
    <row r="61" spans="1:28">
      <c r="A61" s="17"/>
      <c r="B61" s="18"/>
      <c r="C61" s="18"/>
    </row>
    <row r="62" spans="1:28">
      <c r="A62" s="17"/>
      <c r="B62" s="18"/>
      <c r="C62" s="18"/>
    </row>
    <row r="63" spans="1:28">
      <c r="A63" s="17"/>
      <c r="B63" s="18"/>
      <c r="C63" s="18"/>
    </row>
    <row r="64" spans="1:28">
      <c r="A64" s="17"/>
      <c r="B64" s="18"/>
      <c r="C64" s="18"/>
    </row>
    <row r="65" spans="1:3">
      <c r="A65" s="17"/>
      <c r="B65" s="18"/>
      <c r="C65" s="18"/>
    </row>
    <row r="66" spans="1:3">
      <c r="A66" s="17"/>
      <c r="B66" s="18"/>
      <c r="C66" s="18"/>
    </row>
    <row r="67" spans="1:3">
      <c r="A67" s="17"/>
      <c r="B67" s="18"/>
      <c r="C67" s="18"/>
    </row>
    <row r="68" spans="1:3">
      <c r="A68" s="17"/>
      <c r="B68" s="18"/>
      <c r="C68" s="18"/>
    </row>
    <row r="69" spans="1:3">
      <c r="A69" s="17"/>
      <c r="B69" s="18"/>
      <c r="C69" s="18"/>
    </row>
    <row r="70" spans="1:3">
      <c r="A70" s="17"/>
      <c r="B70" s="18"/>
      <c r="C70" s="18"/>
    </row>
    <row r="71" spans="1:3">
      <c r="A71" s="17"/>
      <c r="B71" s="18"/>
      <c r="C71" s="18"/>
    </row>
    <row r="72" spans="1:3">
      <c r="A72" s="17"/>
      <c r="B72" s="18"/>
      <c r="C72" s="18"/>
    </row>
    <row r="73" spans="1:3">
      <c r="A73" s="17"/>
      <c r="B73" s="18"/>
      <c r="C73" s="18"/>
    </row>
    <row r="74" spans="1:3">
      <c r="A74" s="17"/>
      <c r="B74" s="18"/>
      <c r="C74" s="18"/>
    </row>
    <row r="75" spans="1:3">
      <c r="A75" s="17"/>
      <c r="B75" s="18"/>
      <c r="C75" s="18"/>
    </row>
    <row r="76" spans="1:3">
      <c r="A76" s="17"/>
      <c r="B76" s="18"/>
      <c r="C76" s="18"/>
    </row>
    <row r="77" spans="1:3">
      <c r="A77" s="17"/>
      <c r="B77" s="18"/>
      <c r="C77" s="18"/>
    </row>
    <row r="78" spans="1:3">
      <c r="A78" s="17"/>
      <c r="B78" s="18"/>
      <c r="C78" s="18"/>
    </row>
    <row r="79" spans="1:3">
      <c r="A79" s="20"/>
      <c r="B79" s="18"/>
      <c r="C79" s="18"/>
    </row>
    <row r="80" spans="1:3">
      <c r="A80" s="21"/>
      <c r="B80" s="18"/>
      <c r="C80" s="18"/>
    </row>
    <row r="81" spans="1:3">
      <c r="A81" s="17"/>
      <c r="B81" s="18"/>
      <c r="C81" s="18"/>
    </row>
    <row r="82" spans="1:3">
      <c r="A82" s="17"/>
      <c r="B82" s="18"/>
      <c r="C82" s="18"/>
    </row>
    <row r="83" spans="1:3">
      <c r="A83" s="17"/>
      <c r="B83" s="18"/>
      <c r="C83" s="18"/>
    </row>
    <row r="84" spans="1:3">
      <c r="A84" s="17"/>
      <c r="B84" s="18"/>
      <c r="C84" s="18"/>
    </row>
  </sheetData>
  <mergeCells count="30">
    <mergeCell ref="A13:A15"/>
    <mergeCell ref="K18:L18"/>
    <mergeCell ref="K19:L19"/>
    <mergeCell ref="K20:L20"/>
    <mergeCell ref="A8:D8"/>
    <mergeCell ref="A10:D10"/>
    <mergeCell ref="A12:D12"/>
    <mergeCell ref="D13:D15"/>
    <mergeCell ref="A11:AB11"/>
    <mergeCell ref="B13:B15"/>
    <mergeCell ref="F14:F15"/>
    <mergeCell ref="U2:AB8"/>
    <mergeCell ref="F8:L8"/>
    <mergeCell ref="K13:AB13"/>
    <mergeCell ref="M8:T8"/>
    <mergeCell ref="F13:G13"/>
    <mergeCell ref="H14:H15"/>
    <mergeCell ref="G14:G15"/>
    <mergeCell ref="I14:I15"/>
    <mergeCell ref="K22:L22"/>
    <mergeCell ref="J13:J15"/>
    <mergeCell ref="H13:I13"/>
    <mergeCell ref="K16:L16"/>
    <mergeCell ref="K17:L17"/>
    <mergeCell ref="B45:D45"/>
    <mergeCell ref="K23:L23"/>
    <mergeCell ref="A37:B37"/>
    <mergeCell ref="B41:G41"/>
    <mergeCell ref="K29:L29"/>
    <mergeCell ref="K24:L24"/>
  </mergeCells>
  <phoneticPr fontId="1" type="noConversion"/>
  <pageMargins left="0" right="0" top="0" bottom="0" header="0.51181102362204722" footer="0.51181102362204722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56"/>
  <sheetViews>
    <sheetView workbookViewId="0">
      <selection activeCell="D25" sqref="D25"/>
    </sheetView>
  </sheetViews>
  <sheetFormatPr defaultRowHeight="13.2"/>
  <cols>
    <col min="2" max="2" width="5.6640625" customWidth="1"/>
    <col min="3" max="3" width="15.33203125" customWidth="1"/>
    <col min="4" max="4" width="93.88671875" customWidth="1"/>
  </cols>
  <sheetData>
    <row r="1" spans="2:4" ht="13.8" thickBot="1"/>
    <row r="2" spans="2:4" ht="13.8" thickBot="1">
      <c r="B2" s="25">
        <v>1</v>
      </c>
      <c r="C2" s="26" t="s">
        <v>13</v>
      </c>
      <c r="D2" s="22" t="s">
        <v>14</v>
      </c>
    </row>
    <row r="3" spans="2:4" ht="13.8" thickBot="1">
      <c r="B3" s="27">
        <v>2</v>
      </c>
      <c r="C3" s="28" t="s">
        <v>15</v>
      </c>
      <c r="D3" s="23" t="s">
        <v>16</v>
      </c>
    </row>
    <row r="4" spans="2:4" ht="13.8" thickBot="1">
      <c r="B4" s="27">
        <v>3</v>
      </c>
      <c r="C4" s="28" t="s">
        <v>17</v>
      </c>
      <c r="D4" s="23" t="s">
        <v>18</v>
      </c>
    </row>
    <row r="5" spans="2:4" ht="13.8" thickBot="1">
      <c r="B5" s="27">
        <v>4</v>
      </c>
      <c r="C5" s="28" t="s">
        <v>19</v>
      </c>
      <c r="D5" s="23" t="s">
        <v>20</v>
      </c>
    </row>
    <row r="6" spans="2:4" ht="13.8" thickBot="1">
      <c r="B6" s="27">
        <v>5</v>
      </c>
      <c r="C6" s="28" t="s">
        <v>21</v>
      </c>
      <c r="D6" s="23" t="s">
        <v>22</v>
      </c>
    </row>
    <row r="7" spans="2:4" ht="13.8" thickBot="1">
      <c r="B7" s="27">
        <v>6</v>
      </c>
      <c r="C7" s="28" t="s">
        <v>23</v>
      </c>
      <c r="D7" s="23" t="s">
        <v>24</v>
      </c>
    </row>
    <row r="8" spans="2:4" ht="13.8" thickBot="1">
      <c r="B8" s="27">
        <v>7</v>
      </c>
      <c r="C8" s="28" t="s">
        <v>25</v>
      </c>
      <c r="D8" s="23" t="s">
        <v>26</v>
      </c>
    </row>
    <row r="9" spans="2:4" ht="13.8" thickBot="1">
      <c r="B9" s="27">
        <v>8</v>
      </c>
      <c r="C9" s="28" t="s">
        <v>27</v>
      </c>
      <c r="D9" s="23" t="s">
        <v>28</v>
      </c>
    </row>
    <row r="10" spans="2:4" ht="13.8" thickBot="1">
      <c r="B10" s="27">
        <v>9</v>
      </c>
      <c r="C10" s="28" t="s">
        <v>29</v>
      </c>
      <c r="D10" s="23" t="s">
        <v>30</v>
      </c>
    </row>
    <row r="11" spans="2:4" ht="13.8" thickBot="1">
      <c r="B11" s="27">
        <v>10</v>
      </c>
      <c r="C11" s="28">
        <v>1</v>
      </c>
      <c r="D11" s="23" t="s">
        <v>31</v>
      </c>
    </row>
    <row r="12" spans="2:4" ht="13.8" thickBot="1">
      <c r="B12" s="27">
        <v>11</v>
      </c>
      <c r="C12" s="28">
        <v>2</v>
      </c>
      <c r="D12" s="23" t="s">
        <v>32</v>
      </c>
    </row>
    <row r="13" spans="2:4" ht="13.8" thickBot="1">
      <c r="B13" s="27">
        <v>12</v>
      </c>
      <c r="C13" s="28">
        <v>3</v>
      </c>
      <c r="D13" s="23" t="s">
        <v>33</v>
      </c>
    </row>
    <row r="14" spans="2:4" ht="13.8" thickBot="1">
      <c r="B14" s="27">
        <v>13</v>
      </c>
      <c r="C14" s="28">
        <v>4</v>
      </c>
      <c r="D14" s="23" t="s">
        <v>34</v>
      </c>
    </row>
    <row r="15" spans="2:4" ht="13.8" thickBot="1">
      <c r="B15" s="27">
        <v>14</v>
      </c>
      <c r="C15" s="28">
        <v>5</v>
      </c>
      <c r="D15" s="23" t="s">
        <v>35</v>
      </c>
    </row>
    <row r="16" spans="2:4" ht="13.8" thickBot="1">
      <c r="B16" s="27">
        <v>15</v>
      </c>
      <c r="C16" s="28">
        <v>6</v>
      </c>
      <c r="D16" s="23" t="s">
        <v>36</v>
      </c>
    </row>
    <row r="17" spans="2:4" ht="13.8" thickBot="1">
      <c r="B17" s="27">
        <v>16</v>
      </c>
      <c r="C17" s="28">
        <v>7</v>
      </c>
      <c r="D17" s="23" t="s">
        <v>37</v>
      </c>
    </row>
    <row r="18" spans="2:4" ht="13.8" thickBot="1">
      <c r="B18" s="27">
        <v>17</v>
      </c>
      <c r="C18" s="28" t="s">
        <v>38</v>
      </c>
      <c r="D18" s="23" t="s">
        <v>39</v>
      </c>
    </row>
    <row r="19" spans="2:4" ht="13.8" thickBot="1">
      <c r="B19" s="27">
        <v>18</v>
      </c>
      <c r="C19" s="28" t="s">
        <v>40</v>
      </c>
      <c r="D19" s="23" t="s">
        <v>41</v>
      </c>
    </row>
    <row r="20" spans="2:4" ht="13.8" thickBot="1">
      <c r="B20" s="27">
        <v>19</v>
      </c>
      <c r="C20" s="28" t="s">
        <v>42</v>
      </c>
      <c r="D20" s="23" t="s">
        <v>43</v>
      </c>
    </row>
    <row r="21" spans="2:4" ht="13.8" thickBot="1">
      <c r="B21" s="27">
        <v>20</v>
      </c>
      <c r="C21" s="28" t="s">
        <v>44</v>
      </c>
      <c r="D21" s="23" t="s">
        <v>45</v>
      </c>
    </row>
    <row r="22" spans="2:4" ht="13.8" thickBot="1">
      <c r="B22" s="27">
        <v>21</v>
      </c>
      <c r="C22" s="28" t="s">
        <v>46</v>
      </c>
      <c r="D22" s="23" t="s">
        <v>47</v>
      </c>
    </row>
    <row r="23" spans="2:4" ht="13.8" thickBot="1">
      <c r="B23" s="27">
        <v>22</v>
      </c>
      <c r="C23" s="28" t="s">
        <v>48</v>
      </c>
      <c r="D23" s="23" t="s">
        <v>49</v>
      </c>
    </row>
    <row r="24" spans="2:4" ht="13.8" thickBot="1">
      <c r="B24" s="27">
        <v>23</v>
      </c>
      <c r="C24" s="28" t="s">
        <v>50</v>
      </c>
      <c r="D24" s="23" t="s">
        <v>51</v>
      </c>
    </row>
    <row r="25" spans="2:4" ht="13.8" thickBot="1">
      <c r="B25" s="27">
        <v>24</v>
      </c>
      <c r="C25" s="28" t="s">
        <v>152</v>
      </c>
      <c r="D25" s="23" t="s">
        <v>52</v>
      </c>
    </row>
    <row r="26" spans="2:4" ht="13.8" thickBot="1">
      <c r="B26" s="27">
        <v>25</v>
      </c>
      <c r="C26" s="28" t="s">
        <v>53</v>
      </c>
      <c r="D26" s="23" t="s">
        <v>54</v>
      </c>
    </row>
    <row r="27" spans="2:4" ht="13.8" thickBot="1">
      <c r="B27" s="27">
        <v>26</v>
      </c>
      <c r="C27" s="28" t="s">
        <v>55</v>
      </c>
      <c r="D27" s="23" t="s">
        <v>56</v>
      </c>
    </row>
    <row r="28" spans="2:4" ht="13.8" thickBot="1">
      <c r="B28" s="27">
        <v>27</v>
      </c>
      <c r="C28" s="28" t="s">
        <v>57</v>
      </c>
      <c r="D28" s="23" t="s">
        <v>58</v>
      </c>
    </row>
    <row r="29" spans="2:4" ht="13.8" thickBot="1">
      <c r="B29" s="27">
        <v>28</v>
      </c>
      <c r="C29" s="28" t="s">
        <v>59</v>
      </c>
      <c r="D29" s="23" t="s">
        <v>60</v>
      </c>
    </row>
    <row r="30" spans="2:4" ht="13.8" thickBot="1">
      <c r="B30" s="27">
        <v>29</v>
      </c>
      <c r="C30" s="28" t="s">
        <v>61</v>
      </c>
      <c r="D30" s="23" t="s">
        <v>62</v>
      </c>
    </row>
    <row r="31" spans="2:4" ht="13.8" thickBot="1">
      <c r="B31" s="27">
        <v>30</v>
      </c>
      <c r="C31" s="28" t="s">
        <v>63</v>
      </c>
      <c r="D31" s="23" t="s">
        <v>64</v>
      </c>
    </row>
    <row r="32" spans="2:4" ht="13.8" thickBot="1">
      <c r="B32" s="27">
        <v>31</v>
      </c>
      <c r="C32" s="28" t="s">
        <v>65</v>
      </c>
      <c r="D32" s="23" t="s">
        <v>66</v>
      </c>
    </row>
    <row r="33" spans="2:4" ht="13.8" thickBot="1">
      <c r="B33" s="27">
        <v>32</v>
      </c>
      <c r="C33" s="28" t="s">
        <v>67</v>
      </c>
      <c r="D33" s="23" t="s">
        <v>68</v>
      </c>
    </row>
    <row r="34" spans="2:4" ht="13.8" thickBot="1">
      <c r="B34" s="27">
        <v>33</v>
      </c>
      <c r="C34" s="28" t="s">
        <v>69</v>
      </c>
      <c r="D34" s="23" t="s">
        <v>70</v>
      </c>
    </row>
    <row r="35" spans="2:4" ht="13.8" thickBot="1">
      <c r="B35" s="27">
        <v>34</v>
      </c>
      <c r="C35" s="28" t="s">
        <v>71</v>
      </c>
      <c r="D35" s="23" t="s">
        <v>72</v>
      </c>
    </row>
    <row r="36" spans="2:4" ht="13.8" thickBot="1">
      <c r="B36" s="27">
        <v>35</v>
      </c>
      <c r="C36" s="28" t="s">
        <v>73</v>
      </c>
      <c r="D36" s="23" t="s">
        <v>74</v>
      </c>
    </row>
    <row r="37" spans="2:4" ht="13.8" thickBot="1">
      <c r="B37" s="27">
        <v>36</v>
      </c>
      <c r="C37" s="28" t="s">
        <v>75</v>
      </c>
      <c r="D37" s="23" t="s">
        <v>76</v>
      </c>
    </row>
    <row r="38" spans="2:4" ht="13.8" thickBot="1">
      <c r="B38" s="27">
        <v>37</v>
      </c>
      <c r="C38" s="28" t="s">
        <v>77</v>
      </c>
      <c r="D38" s="23" t="s">
        <v>78</v>
      </c>
    </row>
    <row r="39" spans="2:4" ht="13.8" thickBot="1">
      <c r="B39" s="27">
        <v>38</v>
      </c>
      <c r="C39" s="28" t="s">
        <v>79</v>
      </c>
      <c r="D39" s="23" t="s">
        <v>80</v>
      </c>
    </row>
    <row r="40" spans="2:4" ht="13.8" thickBot="1">
      <c r="B40" s="27">
        <v>39</v>
      </c>
      <c r="C40" s="28" t="s">
        <v>81</v>
      </c>
      <c r="D40" s="23" t="s">
        <v>82</v>
      </c>
    </row>
    <row r="41" spans="2:4" ht="13.8" thickBot="1">
      <c r="B41" s="27">
        <v>40</v>
      </c>
      <c r="C41" s="28" t="s">
        <v>83</v>
      </c>
      <c r="D41" s="23" t="s">
        <v>84</v>
      </c>
    </row>
    <row r="42" spans="2:4" ht="13.8" thickBot="1">
      <c r="B42" s="27">
        <v>41</v>
      </c>
      <c r="C42" s="29">
        <v>0.34375</v>
      </c>
      <c r="D42" s="23" t="s">
        <v>85</v>
      </c>
    </row>
    <row r="43" spans="2:4" ht="13.8" thickBot="1">
      <c r="B43" s="27">
        <v>42</v>
      </c>
      <c r="C43" s="30">
        <v>0.34375</v>
      </c>
      <c r="D43" s="23" t="s">
        <v>86</v>
      </c>
    </row>
    <row r="44" spans="2:4" ht="13.8" thickBot="1">
      <c r="B44" s="27">
        <v>43</v>
      </c>
      <c r="C44" s="28" t="s">
        <v>87</v>
      </c>
      <c r="D44" s="23" t="s">
        <v>88</v>
      </c>
    </row>
    <row r="45" spans="2:4" ht="13.8" thickBot="1">
      <c r="B45" s="27">
        <v>44</v>
      </c>
      <c r="C45" s="28" t="s">
        <v>89</v>
      </c>
      <c r="D45" s="23" t="s">
        <v>90</v>
      </c>
    </row>
    <row r="46" spans="2:4" ht="13.8" thickBot="1">
      <c r="B46" s="27">
        <v>45</v>
      </c>
      <c r="C46" s="28" t="s">
        <v>91</v>
      </c>
      <c r="D46" s="23" t="s">
        <v>92</v>
      </c>
    </row>
    <row r="47" spans="2:4" ht="13.8" thickBot="1">
      <c r="B47" s="27">
        <v>46</v>
      </c>
      <c r="C47" s="28" t="s">
        <v>93</v>
      </c>
      <c r="D47" s="23" t="s">
        <v>94</v>
      </c>
    </row>
    <row r="48" spans="2:4">
      <c r="B48" s="24"/>
    </row>
    <row r="49" spans="2:4">
      <c r="B49" s="24"/>
    </row>
    <row r="50" spans="2:4">
      <c r="B50" s="24"/>
    </row>
    <row r="51" spans="2:4">
      <c r="B51" s="24"/>
    </row>
    <row r="52" spans="2:4">
      <c r="B52" s="80" t="s">
        <v>95</v>
      </c>
      <c r="C52" s="80"/>
      <c r="D52" s="80"/>
    </row>
    <row r="53" spans="2:4">
      <c r="B53" s="80"/>
      <c r="C53" s="80"/>
      <c r="D53" s="80"/>
    </row>
    <row r="54" spans="2:4">
      <c r="B54" s="80"/>
      <c r="C54" s="80"/>
      <c r="D54" s="80"/>
    </row>
    <row r="55" spans="2:4" ht="108" customHeight="1">
      <c r="B55" s="80"/>
      <c r="C55" s="80"/>
      <c r="D55" s="80"/>
    </row>
    <row r="56" spans="2:4">
      <c r="B56" s="24"/>
    </row>
  </sheetData>
  <mergeCells count="1">
    <mergeCell ref="B52:D55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 rozkładu</vt:lpstr>
      <vt:lpstr>legenda - pomocniczo</vt:lpstr>
      <vt:lpstr>'wzór rozkładu'!Obszar_wydruku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Kowalski Ryszard</dc:creator>
  <cp:lastModifiedBy>Anita Szkołka</cp:lastModifiedBy>
  <cp:lastPrinted>2022-12-30T09:27:53Z</cp:lastPrinted>
  <dcterms:created xsi:type="dcterms:W3CDTF">2013-03-25T08:22:56Z</dcterms:created>
  <dcterms:modified xsi:type="dcterms:W3CDTF">2022-12-30T09:28:09Z</dcterms:modified>
</cp:coreProperties>
</file>